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7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8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10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n.aono\Desktop\作業用ファイル\blog\家関係\"/>
    </mc:Choice>
  </mc:AlternateContent>
  <bookViews>
    <workbookView xWindow="0" yWindow="0" windowWidth="19200" windowHeight="13095" tabRatio="859"/>
  </bookViews>
  <sheets>
    <sheet name="Sheet1" sheetId="73" r:id="rId1"/>
    <sheet name="第１表　地域別都道府県別主要指標" sheetId="38" r:id="rId2"/>
    <sheet name="第２表　年　　　　齢" sheetId="39" r:id="rId3"/>
    <sheet name="第４表　家　族　数" sheetId="41" r:id="rId4"/>
    <sheet name="第５表　世 帯 の 年 収" sheetId="42" r:id="rId5"/>
    <sheet name="第11表　住 宅 面 積" sheetId="72" r:id="rId6"/>
    <sheet name="第12表　１人当たり住宅面積" sheetId="49" r:id="rId7"/>
    <sheet name="第13表　購入価額" sheetId="51" r:id="rId8"/>
    <sheet name="第15表　１㎡当たり購入価額" sheetId="68" r:id="rId9"/>
    <sheet name="第14表　購入価額の年収倍率（購入価額÷世帯年収）" sheetId="52" r:id="rId10"/>
    <sheet name="第24表　敷地面積" sheetId="74" r:id="rId11"/>
    <sheet name="第16表　手持金" sheetId="54" r:id="rId12"/>
    <sheet name="第３表　職　　　　業" sheetId="40" r:id="rId13"/>
    <sheet name="第６表　本 人 の 年 収" sheetId="43" r:id="rId14"/>
    <sheet name="第７表　世帯年収五分位・十分位階級区分" sheetId="44" r:id="rId15"/>
    <sheet name="第８表　住宅の必要理由" sheetId="46" r:id="rId16"/>
    <sheet name="第９表　従前住宅の種類" sheetId="47" r:id="rId17"/>
    <sheet name="第10表　従前住宅の面積" sheetId="48" r:id="rId18"/>
    <sheet name="第17表　機構買取・付保金" sheetId="55" r:id="rId19"/>
    <sheet name="第18表　機構買取・付保金の割合（機構買取・付保金÷購入価額）" sheetId="56" r:id="rId20"/>
    <sheet name="第19表　その他からの借入金（合計）" sheetId="57" r:id="rId21"/>
    <sheet name="第20表　その他からの借入金（内訳）" sheetId="58" r:id="rId22"/>
    <sheet name="第21表　１か月当たり予定返済額" sheetId="59" r:id="rId23"/>
    <sheet name="第22表　総返済負担率" sheetId="60" r:id="rId24"/>
    <sheet name="第23表　償還方法・償還期間" sheetId="61" r:id="rId25"/>
    <sheet name="第24表　ボーナス併用償還希望の有無" sheetId="62" r:id="rId26"/>
    <sheet name="第25-1表　距離帯×住宅面積" sheetId="64" r:id="rId27"/>
    <sheet name="第25-2表　距離帯×住宅面積（構成比）" sheetId="65" r:id="rId28"/>
    <sheet name="第26-1表　距離帯×購入価額" sheetId="66" r:id="rId29"/>
    <sheet name="第26-2表　距離帯×購入価額（構成比）" sheetId="67" r:id="rId30"/>
    <sheet name="第27-1表　距離帯×１㎡当たり購入価額" sheetId="70" r:id="rId31"/>
    <sheet name="第27-2表　距離帯×１㎡当たり購入価額（構成比）" sheetId="71" r:id="rId32"/>
  </sheets>
  <definedNames>
    <definedName name="_xlnm.Print_Area" localSheetId="17">'第10表　従前住宅の面積'!$A$1:$AE$69</definedName>
    <definedName name="_xlnm.Print_Area" localSheetId="5">'第11表　住 宅 面 積'!$A$1:$AI$69</definedName>
    <definedName name="_xlnm.Print_Area" localSheetId="6">'第12表　１人当たり住宅面積'!$A$1:$T$71</definedName>
    <definedName name="_xlnm.Print_Area" localSheetId="7">'第13表　購入価額'!$A$1:$BB$69</definedName>
    <definedName name="_xlnm.Print_Area" localSheetId="9">'第14表　購入価額の年収倍率（購入価額÷世帯年収）'!$A$1:$AC$69</definedName>
    <definedName name="_xlnm.Print_Area" localSheetId="8">'第15表　１㎡当たり購入価額'!$A$1:$AY$69</definedName>
    <definedName name="_xlnm.Print_Area" localSheetId="11">'第16表　手持金'!$A$1:$AN$69</definedName>
    <definedName name="_xlnm.Print_Area" localSheetId="18">'第17表　機構買取・付保金'!$A$1:$AU$69</definedName>
    <definedName name="_xlnm.Print_Area" localSheetId="19">'第18表　機構買取・付保金の割合（機構買取・付保金÷購入価額）'!$A$1:$Z$69</definedName>
    <definedName name="_xlnm.Print_Area" localSheetId="20">'第19表　その他からの借入金（合計）'!$A$1:$AM$69</definedName>
    <definedName name="_xlnm.Print_Area" localSheetId="1">'第１表　地域別都道府県別主要指標'!$A$1:$T$70</definedName>
    <definedName name="_xlnm.Print_Area" localSheetId="21">'第20表　その他からの借入金（内訳）'!$A$1:$P$71</definedName>
    <definedName name="_xlnm.Print_Area" localSheetId="22">'第21表　１か月当たり予定返済額'!$A$1:$AJ$69</definedName>
    <definedName name="_xlnm.Print_Area" localSheetId="23">'第22表　総返済負担率'!$A$1:$N$69</definedName>
    <definedName name="_xlnm.Print_Area" localSheetId="24">'第23表　償還方法・償還期間'!$A$1:$X$70</definedName>
    <definedName name="_xlnm.Print_Area" localSheetId="25">'第24表　ボーナス併用償還希望の有無'!$A$1:$G$69</definedName>
    <definedName name="_xlnm.Print_Area" localSheetId="10">'第24表　敷地面積'!$A$1:$BG$69</definedName>
    <definedName name="_xlnm.Print_Area" localSheetId="26">'第25-1表　距離帯×住宅面積'!$A$1:$AI$28</definedName>
    <definedName name="_xlnm.Print_Area" localSheetId="27">'第25-2表　距離帯×住宅面積（構成比）'!$A$1:$AJ$28</definedName>
    <definedName name="_xlnm.Print_Area" localSheetId="28">'第26-1表　距離帯×購入価額'!$A$1:$BE$28</definedName>
    <definedName name="_xlnm.Print_Area" localSheetId="29">'第26-2表　距離帯×購入価額（構成比）'!$A$1:$AZ$28</definedName>
    <definedName name="_xlnm.Print_Area" localSheetId="30">'第27-1表　距離帯×１㎡当たり購入価額'!$A$1:$AZ$28</definedName>
    <definedName name="_xlnm.Print_Area" localSheetId="31">'第27-2表　距離帯×１㎡当たり購入価額（構成比）'!$A$1:$BA$28</definedName>
    <definedName name="_xlnm.Print_Area" localSheetId="2">'第２表　年　　　　齢'!$A$1:$Q$69</definedName>
    <definedName name="_xlnm.Print_Area" localSheetId="1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13">'第６表　本 人 の 年 収'!$A$1:$W$69</definedName>
    <definedName name="_xlnm.Print_Area" localSheetId="14">'第７表　世帯年収五分位・十分位階級区分'!$A$1:$S$69</definedName>
    <definedName name="_xlnm.Print_Area" localSheetId="15">'第８表　住宅の必要理由'!$A$1:$N$69</definedName>
    <definedName name="_xlnm.Print_Area" localSheetId="16">'第９表　従前住宅の種類'!$A$1:$M$69</definedName>
    <definedName name="_xlnm.Print_Titles" localSheetId="17">'第10表　従前住宅の面積'!$B:$C</definedName>
    <definedName name="_xlnm.Print_Titles" localSheetId="5">'第11表　住 宅 面 積'!$B:$C</definedName>
    <definedName name="_xlnm.Print_Titles" localSheetId="7">'第13表　購入価額'!$B:$C</definedName>
    <definedName name="_xlnm.Print_Titles" localSheetId="9">'第14表　購入価額の年収倍率（購入価額÷世帯年収）'!$B:$C</definedName>
    <definedName name="_xlnm.Print_Titles" localSheetId="8">'第15表　１㎡当たり購入価額'!$B:$C</definedName>
    <definedName name="_xlnm.Print_Titles" localSheetId="11">'第16表　手持金'!$B:$C</definedName>
    <definedName name="_xlnm.Print_Titles" localSheetId="18">'第17表　機構買取・付保金'!$B:$C</definedName>
    <definedName name="_xlnm.Print_Titles" localSheetId="19">'第18表　機構買取・付保金の割合（機構買取・付保金÷購入価額）'!$B:$C</definedName>
    <definedName name="_xlnm.Print_Titles" localSheetId="20">'第19表　その他からの借入金（合計）'!$B:$C</definedName>
    <definedName name="_xlnm.Print_Titles" localSheetId="1">'第１表　地域別都道府県別主要指標'!$B:$C</definedName>
    <definedName name="_xlnm.Print_Titles" localSheetId="21">'第20表　その他からの借入金（内訳）'!$B:$C</definedName>
    <definedName name="_xlnm.Print_Titles" localSheetId="22">'第21表　１か月当たり予定返済額'!$B:$C</definedName>
    <definedName name="_xlnm.Print_Titles" localSheetId="23">'第22表　総返済負担率'!$B:$C</definedName>
    <definedName name="_xlnm.Print_Titles" localSheetId="24">'第23表　償還方法・償還期間'!$B:$C</definedName>
    <definedName name="_xlnm.Print_Titles" localSheetId="25">'第24表　ボーナス併用償還希望の有無'!$B:$C</definedName>
    <definedName name="_xlnm.Print_Titles" localSheetId="10">'第24表　敷地面積'!$B:$C</definedName>
    <definedName name="_xlnm.Print_Titles" localSheetId="26">'第25-1表　距離帯×住宅面積'!$B:$D</definedName>
    <definedName name="_xlnm.Print_Titles" localSheetId="27">'第25-2表　距離帯×住宅面積（構成比）'!$B:$D</definedName>
    <definedName name="_xlnm.Print_Titles" localSheetId="28">'第26-1表　距離帯×購入価額'!$B:$D</definedName>
    <definedName name="_xlnm.Print_Titles" localSheetId="29">'第26-2表　距離帯×購入価額（構成比）'!$B:$D</definedName>
    <definedName name="_xlnm.Print_Titles" localSheetId="30">'第27-1表　距離帯×１㎡当たり購入価額'!$B:$D</definedName>
    <definedName name="_xlnm.Print_Titles" localSheetId="31">'第27-2表　距離帯×１㎡当たり購入価額（構成比）'!$B:$D</definedName>
    <definedName name="_xlnm.Print_Titles" localSheetId="2">'第２表　年　　　　齢'!$B:$C</definedName>
    <definedName name="_xlnm.Print_Titles" localSheetId="1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13">'第６表　本 人 の 年 収'!$B:$C</definedName>
    <definedName name="_xlnm.Print_Titles" localSheetId="14">'第７表　世帯年収五分位・十分位階級区分'!$B:$C</definedName>
    <definedName name="_xlnm.Print_Titles" localSheetId="15">'第８表　住宅の必要理由'!$B:$C</definedName>
    <definedName name="_xlnm.Print_Titles" localSheetId="16">'第９表　従前住宅の種類'!$B:$C</definedName>
  </definedNames>
  <calcPr calcId="152511"/>
</workbook>
</file>

<file path=xl/calcChain.xml><?xml version="1.0" encoding="utf-8"?>
<calcChain xmlns="http://schemas.openxmlformats.org/spreadsheetml/2006/main">
  <c r="M80" i="73" l="1"/>
  <c r="M69" i="73"/>
  <c r="M58" i="73"/>
  <c r="M47" i="73"/>
  <c r="M36" i="73"/>
  <c r="M25" i="73"/>
  <c r="M14" i="73"/>
  <c r="M77" i="73"/>
  <c r="M66" i="73"/>
  <c r="M55" i="73"/>
  <c r="M44" i="73"/>
  <c r="M33" i="73"/>
  <c r="M22" i="73"/>
  <c r="M11" i="73"/>
  <c r="M4" i="73"/>
  <c r="M81" i="73"/>
  <c r="M78" i="73"/>
  <c r="M70" i="73"/>
  <c r="M67" i="73"/>
  <c r="M59" i="73"/>
  <c r="M56" i="73"/>
  <c r="M48" i="73"/>
  <c r="M45" i="73"/>
  <c r="M37" i="73"/>
  <c r="M34" i="73"/>
  <c r="M26" i="73"/>
  <c r="M23" i="73"/>
  <c r="M15" i="73"/>
  <c r="M12" i="73"/>
  <c r="M5" i="73"/>
  <c r="AG70" i="38"/>
  <c r="AG69" i="38"/>
  <c r="AG68" i="38"/>
  <c r="AG67" i="38"/>
  <c r="AG66" i="38"/>
  <c r="AG65" i="38"/>
  <c r="AG64" i="38"/>
  <c r="AG63" i="38"/>
  <c r="AG62" i="38"/>
  <c r="AG61" i="38"/>
  <c r="AG60" i="38"/>
  <c r="AG59" i="38"/>
  <c r="AG58" i="38"/>
  <c r="AG57" i="38"/>
  <c r="AG56" i="38"/>
  <c r="AG55" i="38"/>
  <c r="AG54" i="38"/>
  <c r="AG53" i="38"/>
  <c r="AG52" i="38"/>
  <c r="AG51" i="38"/>
  <c r="AG50" i="38"/>
  <c r="AG49" i="38"/>
  <c r="AG48" i="38"/>
  <c r="AG47" i="38"/>
  <c r="AG46" i="38"/>
  <c r="AG45" i="38"/>
  <c r="AG44" i="38"/>
  <c r="AG43" i="38"/>
  <c r="AG42" i="38"/>
  <c r="AG41" i="38"/>
  <c r="AG40" i="38"/>
  <c r="AG39" i="38"/>
  <c r="AG38" i="38"/>
  <c r="AG37" i="38"/>
  <c r="AG36" i="38"/>
  <c r="AG35" i="38"/>
  <c r="AG34" i="38"/>
  <c r="AG33" i="38"/>
  <c r="AG32" i="38"/>
  <c r="AG31" i="38"/>
  <c r="AG30" i="38"/>
  <c r="AG29" i="38"/>
  <c r="AG28" i="38"/>
  <c r="AG27" i="38"/>
  <c r="AG26" i="38"/>
  <c r="AG25" i="38"/>
  <c r="AG24" i="38"/>
  <c r="AG23" i="38"/>
  <c r="AG22" i="38"/>
  <c r="AG21" i="38"/>
  <c r="AG20" i="38"/>
  <c r="AG19" i="38"/>
  <c r="AG18" i="38"/>
  <c r="AG17" i="38"/>
  <c r="AG16" i="38"/>
  <c r="AG15" i="38"/>
  <c r="AG14" i="38"/>
  <c r="AG13" i="38"/>
  <c r="AG12" i="38"/>
  <c r="AG11" i="38"/>
  <c r="AG10" i="38"/>
  <c r="AG9" i="38"/>
  <c r="AG8" i="38"/>
  <c r="AG6" i="38"/>
  <c r="AG7" i="38"/>
  <c r="U70" i="38"/>
  <c r="U69" i="38"/>
  <c r="U68" i="38"/>
  <c r="U67" i="38"/>
  <c r="U66" i="38"/>
  <c r="U65" i="38"/>
  <c r="U64" i="38"/>
  <c r="U63" i="38"/>
  <c r="U62" i="38"/>
  <c r="U61" i="38"/>
  <c r="U60" i="38"/>
  <c r="U59" i="38"/>
  <c r="U58" i="38"/>
  <c r="U57" i="38"/>
  <c r="U56" i="38"/>
  <c r="U55" i="38"/>
  <c r="U54" i="38"/>
  <c r="U53" i="38"/>
  <c r="U52" i="38"/>
  <c r="U51" i="38"/>
  <c r="U50" i="38"/>
  <c r="U49" i="38"/>
  <c r="U48" i="38"/>
  <c r="U47" i="38"/>
  <c r="U46" i="38"/>
  <c r="U45" i="38"/>
  <c r="U44" i="38"/>
  <c r="U43" i="38"/>
  <c r="U42" i="38"/>
  <c r="U41" i="38"/>
  <c r="U40" i="38"/>
  <c r="U39" i="38"/>
  <c r="U38" i="38"/>
  <c r="U37" i="38"/>
  <c r="U36" i="38"/>
  <c r="U35" i="38"/>
  <c r="U34" i="38"/>
  <c r="U33" i="38"/>
  <c r="U32" i="38"/>
  <c r="U31" i="38"/>
  <c r="U30" i="38"/>
  <c r="U29" i="38"/>
  <c r="U28" i="38"/>
  <c r="U27" i="38"/>
  <c r="U26" i="38"/>
  <c r="U25" i="38"/>
  <c r="U24" i="38"/>
  <c r="U23" i="38"/>
  <c r="U22" i="38"/>
  <c r="U21" i="38"/>
  <c r="U20" i="38"/>
  <c r="U19" i="38"/>
  <c r="U18" i="38"/>
  <c r="U17" i="38"/>
  <c r="U16" i="38"/>
  <c r="U15" i="38"/>
  <c r="U14" i="38"/>
  <c r="U13" i="38"/>
  <c r="U12" i="38"/>
  <c r="U11" i="38"/>
  <c r="U10" i="38"/>
  <c r="U9" i="38"/>
  <c r="U8" i="38"/>
  <c r="U7" i="38"/>
  <c r="L80" i="73"/>
  <c r="L77" i="73"/>
  <c r="L69" i="73"/>
  <c r="L66" i="73"/>
  <c r="L58" i="73"/>
  <c r="L55" i="73"/>
  <c r="L47" i="73"/>
  <c r="L44" i="73"/>
  <c r="L36" i="73"/>
  <c r="L33" i="73"/>
  <c r="L25" i="73"/>
  <c r="L22" i="73"/>
  <c r="L14" i="73"/>
  <c r="L11" i="73"/>
  <c r="L4" i="73"/>
  <c r="I80" i="73"/>
  <c r="I77" i="73"/>
  <c r="I69" i="73"/>
  <c r="I66" i="73"/>
  <c r="I58" i="73"/>
  <c r="I55" i="73"/>
  <c r="I47" i="73"/>
  <c r="I44" i="73"/>
  <c r="I36" i="73"/>
  <c r="I33" i="73"/>
  <c r="I25" i="73"/>
  <c r="I22" i="73"/>
  <c r="I14" i="73"/>
  <c r="I11" i="73"/>
  <c r="H80" i="73"/>
  <c r="H77" i="73"/>
  <c r="H69" i="73"/>
  <c r="H66" i="73"/>
  <c r="H58" i="73"/>
  <c r="H55" i="73"/>
  <c r="H47" i="73"/>
  <c r="H44" i="73"/>
  <c r="H36" i="73"/>
  <c r="H33" i="73"/>
  <c r="H25" i="73"/>
  <c r="H22" i="73"/>
  <c r="H14" i="73"/>
  <c r="H11" i="73"/>
  <c r="L81" i="73" l="1"/>
  <c r="J81" i="73"/>
  <c r="I81" i="73"/>
  <c r="I84" i="73" s="1"/>
  <c r="H81" i="73"/>
  <c r="G81" i="73"/>
  <c r="F81" i="73"/>
  <c r="E81" i="73"/>
  <c r="L70" i="73"/>
  <c r="J70" i="73"/>
  <c r="I70" i="73"/>
  <c r="I73" i="73" s="1"/>
  <c r="H70" i="73"/>
  <c r="H73" i="73" s="1"/>
  <c r="G70" i="73"/>
  <c r="F70" i="73"/>
  <c r="E70" i="73"/>
  <c r="E73" i="73" s="1"/>
  <c r="L59" i="73"/>
  <c r="J59" i="73"/>
  <c r="I59" i="73"/>
  <c r="I62" i="73" s="1"/>
  <c r="H59" i="73"/>
  <c r="G59" i="73"/>
  <c r="F59" i="73"/>
  <c r="E59" i="73"/>
  <c r="L48" i="73"/>
  <c r="L51" i="73" s="1"/>
  <c r="J48" i="73"/>
  <c r="I48" i="73"/>
  <c r="H48" i="73"/>
  <c r="G48" i="73"/>
  <c r="F48" i="73"/>
  <c r="E48" i="73"/>
  <c r="E51" i="73" s="1"/>
  <c r="L37" i="73"/>
  <c r="J37" i="73"/>
  <c r="I37" i="73"/>
  <c r="H37" i="73"/>
  <c r="G37" i="73"/>
  <c r="F37" i="73"/>
  <c r="E37" i="73"/>
  <c r="L26" i="73"/>
  <c r="L29" i="73" s="1"/>
  <c r="J26" i="73"/>
  <c r="I26" i="73"/>
  <c r="I29" i="73" s="1"/>
  <c r="H26" i="73"/>
  <c r="G26" i="73"/>
  <c r="G29" i="73" s="1"/>
  <c r="F26" i="73"/>
  <c r="E26" i="73"/>
  <c r="L15" i="73"/>
  <c r="J15" i="73"/>
  <c r="I15" i="73"/>
  <c r="H15" i="73"/>
  <c r="G15" i="73"/>
  <c r="F15" i="73"/>
  <c r="E15" i="73"/>
  <c r="H83" i="73"/>
  <c r="H78" i="73"/>
  <c r="H84" i="73" s="1"/>
  <c r="H72" i="73"/>
  <c r="H67" i="73"/>
  <c r="H62" i="73"/>
  <c r="H61" i="73"/>
  <c r="H56" i="73"/>
  <c r="H50" i="73"/>
  <c r="H51" i="73"/>
  <c r="H45" i="73"/>
  <c r="H39" i="73"/>
  <c r="H34" i="73"/>
  <c r="H40" i="73" s="1"/>
  <c r="H29" i="73"/>
  <c r="H28" i="73"/>
  <c r="H23" i="73"/>
  <c r="H18" i="73"/>
  <c r="H17" i="73"/>
  <c r="H12" i="73"/>
  <c r="H5" i="73"/>
  <c r="H4" i="73"/>
  <c r="J73" i="73"/>
  <c r="G62" i="73"/>
  <c r="L78" i="73"/>
  <c r="L84" i="73" s="1"/>
  <c r="J78" i="73"/>
  <c r="I78" i="73"/>
  <c r="G78" i="73"/>
  <c r="F78" i="73"/>
  <c r="E78" i="73"/>
  <c r="L67" i="73"/>
  <c r="J67" i="73"/>
  <c r="I67" i="73"/>
  <c r="G67" i="73"/>
  <c r="F67" i="73"/>
  <c r="E67" i="73"/>
  <c r="L56" i="73"/>
  <c r="J56" i="73"/>
  <c r="I56" i="73"/>
  <c r="G56" i="73"/>
  <c r="F56" i="73"/>
  <c r="F62" i="73" s="1"/>
  <c r="E56" i="73"/>
  <c r="L45" i="73"/>
  <c r="J45" i="73"/>
  <c r="I45" i="73"/>
  <c r="G45" i="73"/>
  <c r="F45" i="73"/>
  <c r="E45" i="73"/>
  <c r="L34" i="73"/>
  <c r="J34" i="73"/>
  <c r="I34" i="73"/>
  <c r="G34" i="73"/>
  <c r="F34" i="73"/>
  <c r="E34" i="73"/>
  <c r="L23" i="73"/>
  <c r="J23" i="73"/>
  <c r="I23" i="73"/>
  <c r="G23" i="73"/>
  <c r="F23" i="73"/>
  <c r="E23" i="73"/>
  <c r="L12" i="73"/>
  <c r="J12" i="73"/>
  <c r="I12" i="73"/>
  <c r="G12" i="73"/>
  <c r="F12" i="73"/>
  <c r="E12" i="73"/>
  <c r="L5" i="73"/>
  <c r="J5" i="73"/>
  <c r="I5" i="73"/>
  <c r="G5" i="73"/>
  <c r="F5" i="73"/>
  <c r="E5" i="73"/>
  <c r="K4" i="73"/>
  <c r="J4" i="73"/>
  <c r="I4" i="73"/>
  <c r="G4" i="73"/>
  <c r="F4" i="73"/>
  <c r="K80" i="73"/>
  <c r="J80" i="73"/>
  <c r="G80" i="73"/>
  <c r="F80" i="73"/>
  <c r="E80" i="73"/>
  <c r="D80" i="73"/>
  <c r="L83" i="73"/>
  <c r="K77" i="73"/>
  <c r="J77" i="73"/>
  <c r="G77" i="73"/>
  <c r="F77" i="73"/>
  <c r="E77" i="73"/>
  <c r="D77" i="73"/>
  <c r="K69" i="73"/>
  <c r="K72" i="73" s="1"/>
  <c r="J69" i="73"/>
  <c r="G69" i="73"/>
  <c r="F69" i="73"/>
  <c r="E69" i="73"/>
  <c r="D69" i="73"/>
  <c r="K66" i="73"/>
  <c r="J66" i="73"/>
  <c r="G66" i="73"/>
  <c r="F66" i="73"/>
  <c r="E66" i="73"/>
  <c r="D66" i="73"/>
  <c r="K58" i="73"/>
  <c r="J58" i="73"/>
  <c r="I61" i="73"/>
  <c r="G58" i="73"/>
  <c r="F58" i="73"/>
  <c r="E58" i="73"/>
  <c r="D58" i="73"/>
  <c r="K55" i="73"/>
  <c r="J55" i="73"/>
  <c r="G55" i="73"/>
  <c r="G61" i="73" s="1"/>
  <c r="F55" i="73"/>
  <c r="E55" i="73"/>
  <c r="D55" i="73"/>
  <c r="G51" i="73"/>
  <c r="K47" i="73"/>
  <c r="J47" i="73"/>
  <c r="G47" i="73"/>
  <c r="F47" i="73"/>
  <c r="F50" i="73" s="1"/>
  <c r="E47" i="73"/>
  <c r="D47" i="73"/>
  <c r="K44" i="73"/>
  <c r="J44" i="73"/>
  <c r="G44" i="73"/>
  <c r="F44" i="73"/>
  <c r="E44" i="73"/>
  <c r="E50" i="73" s="1"/>
  <c r="D44" i="73"/>
  <c r="K36" i="73"/>
  <c r="J36" i="73"/>
  <c r="G36" i="73"/>
  <c r="F36" i="73"/>
  <c r="E36" i="73"/>
  <c r="D36" i="73"/>
  <c r="L39" i="73"/>
  <c r="K33" i="73"/>
  <c r="J33" i="73"/>
  <c r="G33" i="73"/>
  <c r="F33" i="73"/>
  <c r="E33" i="73"/>
  <c r="D33" i="73"/>
  <c r="K25" i="73"/>
  <c r="J25" i="73"/>
  <c r="G25" i="73"/>
  <c r="F25" i="73"/>
  <c r="E25" i="73"/>
  <c r="D25" i="73"/>
  <c r="K22" i="73"/>
  <c r="J22" i="73"/>
  <c r="G22" i="73"/>
  <c r="F22" i="73"/>
  <c r="E22" i="73"/>
  <c r="D22" i="73"/>
  <c r="K14" i="73"/>
  <c r="J14" i="73"/>
  <c r="I17" i="73"/>
  <c r="G14" i="73"/>
  <c r="F14" i="73"/>
  <c r="E14" i="73"/>
  <c r="D14" i="73"/>
  <c r="K11" i="73"/>
  <c r="J11" i="73"/>
  <c r="G11" i="73"/>
  <c r="G17" i="73" s="1"/>
  <c r="F11" i="73"/>
  <c r="E11" i="73"/>
  <c r="D11" i="73"/>
  <c r="E4" i="73"/>
  <c r="D4" i="73"/>
  <c r="G84" i="73"/>
  <c r="K83" i="73"/>
  <c r="I83" i="73"/>
  <c r="G83" i="73"/>
  <c r="F83" i="73"/>
  <c r="E83" i="73"/>
  <c r="F73" i="73"/>
  <c r="L72" i="73"/>
  <c r="I72" i="73"/>
  <c r="G72" i="73"/>
  <c r="F72" i="73"/>
  <c r="E72" i="73"/>
  <c r="L61" i="73"/>
  <c r="K61" i="73"/>
  <c r="F61" i="73"/>
  <c r="E61" i="73"/>
  <c r="L50" i="73"/>
  <c r="K50" i="73"/>
  <c r="J50" i="73"/>
  <c r="I50" i="73"/>
  <c r="G50" i="73"/>
  <c r="J40" i="73"/>
  <c r="G40" i="73"/>
  <c r="K39" i="73"/>
  <c r="I39" i="73"/>
  <c r="G39" i="73"/>
  <c r="F39" i="73"/>
  <c r="E39" i="73"/>
  <c r="J29" i="73"/>
  <c r="L28" i="73"/>
  <c r="K28" i="73"/>
  <c r="I28" i="73"/>
  <c r="G28" i="73"/>
  <c r="F28" i="73"/>
  <c r="E28" i="73"/>
  <c r="G18" i="73"/>
  <c r="L17" i="73"/>
  <c r="K17" i="73"/>
  <c r="F17" i="73"/>
  <c r="E17" i="73"/>
  <c r="AA70" i="38"/>
  <c r="AA69" i="38"/>
  <c r="AA68" i="38"/>
  <c r="AA67" i="38"/>
  <c r="AA66" i="38"/>
  <c r="AA65" i="38"/>
  <c r="AA64" i="38"/>
  <c r="AA63" i="38"/>
  <c r="AA62" i="38"/>
  <c r="AA61" i="38"/>
  <c r="AA60" i="38"/>
  <c r="AA59" i="38"/>
  <c r="AA58" i="38"/>
  <c r="AA57" i="38"/>
  <c r="AA56" i="38"/>
  <c r="AA55" i="38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AA13" i="38"/>
  <c r="AA12" i="38"/>
  <c r="AA11" i="38"/>
  <c r="AA10" i="38"/>
  <c r="AA9" i="38"/>
  <c r="AA8" i="38"/>
  <c r="AA7" i="38"/>
  <c r="AB6" i="38"/>
  <c r="AB7" i="38"/>
  <c r="AB8" i="38"/>
  <c r="AB9" i="38"/>
  <c r="AB10" i="38"/>
  <c r="AB11" i="38"/>
  <c r="AB12" i="38"/>
  <c r="AB13" i="38"/>
  <c r="AB14" i="38"/>
  <c r="AB15" i="38"/>
  <c r="AB16" i="38"/>
  <c r="AB17" i="38"/>
  <c r="AB18" i="38"/>
  <c r="AB19" i="38"/>
  <c r="AB20" i="38"/>
  <c r="AB21" i="38"/>
  <c r="AB22" i="38"/>
  <c r="AB23" i="38"/>
  <c r="AB24" i="38"/>
  <c r="AB25" i="38"/>
  <c r="AB26" i="38"/>
  <c r="AB27" i="38"/>
  <c r="AB28" i="38"/>
  <c r="AB29" i="38"/>
  <c r="AB30" i="38"/>
  <c r="AB31" i="38"/>
  <c r="AB32" i="38"/>
  <c r="AB33" i="38"/>
  <c r="AB34" i="38"/>
  <c r="AB35" i="38"/>
  <c r="AB36" i="38"/>
  <c r="AB37" i="38"/>
  <c r="AB38" i="38"/>
  <c r="AB39" i="38"/>
  <c r="AB40" i="38"/>
  <c r="AB41" i="38"/>
  <c r="AB42" i="38"/>
  <c r="AB43" i="38"/>
  <c r="AB44" i="38"/>
  <c r="AB45" i="38"/>
  <c r="AB46" i="38"/>
  <c r="AB47" i="38"/>
  <c r="AB48" i="38"/>
  <c r="AB49" i="38"/>
  <c r="AB50" i="38"/>
  <c r="AB51" i="38"/>
  <c r="AB52" i="38"/>
  <c r="AB53" i="38"/>
  <c r="AB54" i="38"/>
  <c r="AB55" i="38"/>
  <c r="AB56" i="38"/>
  <c r="AB57" i="38"/>
  <c r="AB58" i="38"/>
  <c r="AB59" i="38"/>
  <c r="AB60" i="38"/>
  <c r="AB61" i="38"/>
  <c r="AB62" i="38"/>
  <c r="AB63" i="38"/>
  <c r="AB64" i="38"/>
  <c r="AB65" i="38"/>
  <c r="AB66" i="38"/>
  <c r="AB67" i="38"/>
  <c r="AB68" i="38"/>
  <c r="AB69" i="38"/>
  <c r="AB70" i="38"/>
  <c r="H70" i="38"/>
  <c r="H69" i="38"/>
  <c r="H68" i="38"/>
  <c r="H67" i="38"/>
  <c r="H66" i="38"/>
  <c r="H65" i="38"/>
  <c r="H64" i="38"/>
  <c r="H63" i="38"/>
  <c r="H62" i="38"/>
  <c r="H61" i="38"/>
  <c r="H60" i="38"/>
  <c r="H59" i="38"/>
  <c r="H58" i="38"/>
  <c r="H57" i="38"/>
  <c r="H56" i="38"/>
  <c r="H55" i="38"/>
  <c r="H54" i="38"/>
  <c r="H53" i="38"/>
  <c r="H52" i="38"/>
  <c r="H51" i="38"/>
  <c r="H50" i="38"/>
  <c r="H49" i="38"/>
  <c r="H48" i="38"/>
  <c r="H47" i="38"/>
  <c r="H46" i="38"/>
  <c r="H45" i="38"/>
  <c r="H44" i="38"/>
  <c r="H43" i="38"/>
  <c r="H42" i="38"/>
  <c r="H41" i="38"/>
  <c r="H40" i="38"/>
  <c r="H39" i="38"/>
  <c r="H38" i="38"/>
  <c r="H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M61" i="73" l="1"/>
  <c r="M39" i="73"/>
  <c r="I51" i="73"/>
  <c r="F40" i="73"/>
  <c r="F84" i="73"/>
  <c r="G73" i="73"/>
  <c r="L62" i="73"/>
  <c r="E62" i="73"/>
  <c r="F51" i="73"/>
  <c r="J51" i="73"/>
  <c r="L40" i="73"/>
  <c r="I40" i="73"/>
  <c r="F29" i="73"/>
  <c r="E29" i="73"/>
  <c r="F18" i="73"/>
  <c r="L18" i="73"/>
  <c r="E18" i="73"/>
  <c r="I18" i="73"/>
  <c r="E84" i="73"/>
  <c r="M84" i="73"/>
  <c r="L73" i="73"/>
  <c r="E40" i="73"/>
  <c r="M17" i="73"/>
  <c r="J28" i="73"/>
  <c r="J72" i="73"/>
  <c r="M18" i="73"/>
  <c r="M28" i="73"/>
  <c r="M29" i="73"/>
  <c r="M83" i="73"/>
  <c r="M72" i="73"/>
  <c r="M73" i="73"/>
  <c r="M62" i="73"/>
  <c r="M40" i="73"/>
  <c r="J17" i="73"/>
  <c r="J61" i="73"/>
  <c r="M50" i="73"/>
  <c r="M51" i="73"/>
  <c r="J18" i="73"/>
  <c r="J62" i="73"/>
  <c r="J39" i="73"/>
  <c r="J83" i="73"/>
  <c r="J84" i="73"/>
  <c r="AJ6" i="72" l="1"/>
  <c r="AK6" i="72"/>
  <c r="AL6" i="72"/>
  <c r="AM6" i="72"/>
  <c r="AN6" i="72"/>
  <c r="AO6" i="72"/>
  <c r="AP6" i="72"/>
  <c r="AQ6" i="72"/>
  <c r="AR6" i="72"/>
  <c r="AS6" i="72"/>
  <c r="AT6" i="72"/>
  <c r="AU6" i="72"/>
  <c r="AV6" i="72"/>
  <c r="AW6" i="72"/>
  <c r="AJ7" i="72"/>
  <c r="AK7" i="72"/>
  <c r="AL7" i="72"/>
  <c r="AM7" i="72"/>
  <c r="AN7" i="72"/>
  <c r="AO7" i="72"/>
  <c r="AP7" i="72"/>
  <c r="AQ7" i="72"/>
  <c r="AR7" i="72"/>
  <c r="AS7" i="72"/>
  <c r="AT7" i="72"/>
  <c r="AU7" i="72"/>
  <c r="AV7" i="72"/>
  <c r="AW7" i="72"/>
  <c r="AJ8" i="72"/>
  <c r="AK8" i="72"/>
  <c r="AL8" i="72"/>
  <c r="AM8" i="72"/>
  <c r="AN8" i="72"/>
  <c r="AO8" i="72"/>
  <c r="AP8" i="72"/>
  <c r="AQ8" i="72"/>
  <c r="AR8" i="72"/>
  <c r="AS8" i="72"/>
  <c r="AT8" i="72"/>
  <c r="AU8" i="72"/>
  <c r="AV8" i="72"/>
  <c r="AW8" i="72"/>
  <c r="AJ9" i="72"/>
  <c r="AK9" i="72"/>
  <c r="AL9" i="72"/>
  <c r="AM9" i="72"/>
  <c r="AN9" i="72"/>
  <c r="AO9" i="72"/>
  <c r="AP9" i="72"/>
  <c r="AQ9" i="72"/>
  <c r="AR9" i="72"/>
  <c r="AS9" i="72"/>
  <c r="AT9" i="72"/>
  <c r="AU9" i="72"/>
  <c r="AV9" i="72"/>
  <c r="AW9" i="72"/>
  <c r="AJ10" i="72"/>
  <c r="AK10" i="72"/>
  <c r="AL10" i="72"/>
  <c r="AM10" i="72"/>
  <c r="AN10" i="72"/>
  <c r="AO10" i="72"/>
  <c r="AP10" i="72"/>
  <c r="AQ10" i="72"/>
  <c r="AR10" i="72"/>
  <c r="AS10" i="72"/>
  <c r="AT10" i="72"/>
  <c r="AU10" i="72"/>
  <c r="AV10" i="72"/>
  <c r="AW10" i="72"/>
  <c r="AJ11" i="72"/>
  <c r="AK11" i="72"/>
  <c r="AL11" i="72"/>
  <c r="AM11" i="72"/>
  <c r="AN11" i="72"/>
  <c r="AO11" i="72"/>
  <c r="AP11" i="72"/>
  <c r="AQ11" i="72"/>
  <c r="AR11" i="72"/>
  <c r="AS11" i="72"/>
  <c r="AT11" i="72"/>
  <c r="AU11" i="72"/>
  <c r="AV11" i="72"/>
  <c r="AW11" i="72"/>
  <c r="AJ12" i="72"/>
  <c r="AK12" i="72"/>
  <c r="AL12" i="72"/>
  <c r="AM12" i="72"/>
  <c r="AN12" i="72"/>
  <c r="AO12" i="72"/>
  <c r="AP12" i="72"/>
  <c r="AQ12" i="72"/>
  <c r="AR12" i="72"/>
  <c r="AS12" i="72"/>
  <c r="AT12" i="72"/>
  <c r="AU12" i="72"/>
  <c r="AV12" i="72"/>
  <c r="AW12" i="72"/>
  <c r="AJ13" i="72"/>
  <c r="AK13" i="72"/>
  <c r="AL13" i="72"/>
  <c r="AM13" i="72"/>
  <c r="AN13" i="72"/>
  <c r="AO13" i="72"/>
  <c r="AP13" i="72"/>
  <c r="AQ13" i="72"/>
  <c r="AR13" i="72"/>
  <c r="AS13" i="72"/>
  <c r="AT13" i="72"/>
  <c r="AU13" i="72"/>
  <c r="AV13" i="72"/>
  <c r="AW13" i="72"/>
  <c r="AJ14" i="72"/>
  <c r="AK14" i="72"/>
  <c r="AL14" i="72"/>
  <c r="AM14" i="72"/>
  <c r="AN14" i="72"/>
  <c r="AO14" i="72"/>
  <c r="AP14" i="72"/>
  <c r="AQ14" i="72"/>
  <c r="AR14" i="72"/>
  <c r="AS14" i="72"/>
  <c r="AT14" i="72"/>
  <c r="AU14" i="72"/>
  <c r="AV14" i="72"/>
  <c r="AW14" i="72"/>
  <c r="AJ15" i="72"/>
  <c r="AK15" i="72"/>
  <c r="AL15" i="72"/>
  <c r="AM15" i="72"/>
  <c r="AN15" i="72"/>
  <c r="AO15" i="72"/>
  <c r="AP15" i="72"/>
  <c r="AQ15" i="72"/>
  <c r="AR15" i="72"/>
  <c r="AS15" i="72"/>
  <c r="AT15" i="72"/>
  <c r="AU15" i="72"/>
  <c r="AV15" i="72"/>
  <c r="AW15" i="72"/>
  <c r="AJ16" i="72"/>
  <c r="AK16" i="72"/>
  <c r="AL16" i="72"/>
  <c r="AM16" i="72"/>
  <c r="AN16" i="72"/>
  <c r="AO16" i="72"/>
  <c r="AP16" i="72"/>
  <c r="AQ16" i="72"/>
  <c r="AR16" i="72"/>
  <c r="AS16" i="72"/>
  <c r="AT16" i="72"/>
  <c r="AU16" i="72"/>
  <c r="AV16" i="72"/>
  <c r="AW16" i="72"/>
  <c r="AJ17" i="72"/>
  <c r="AK17" i="72"/>
  <c r="AL17" i="72"/>
  <c r="AM17" i="72"/>
  <c r="AN17" i="72"/>
  <c r="AO17" i="72"/>
  <c r="AP17" i="72"/>
  <c r="AQ17" i="72"/>
  <c r="AR17" i="72"/>
  <c r="AS17" i="72"/>
  <c r="AT17" i="72"/>
  <c r="AU17" i="72"/>
  <c r="AV17" i="72"/>
  <c r="AW17" i="72"/>
  <c r="AJ18" i="72"/>
  <c r="AK18" i="72"/>
  <c r="AL18" i="72"/>
  <c r="AM18" i="72"/>
  <c r="AN18" i="72"/>
  <c r="AO18" i="72"/>
  <c r="AP18" i="72"/>
  <c r="AQ18" i="72"/>
  <c r="AR18" i="72"/>
  <c r="AS18" i="72"/>
  <c r="AT18" i="72"/>
  <c r="AU18" i="72"/>
  <c r="AV18" i="72"/>
  <c r="AW18" i="72"/>
  <c r="AJ19" i="72"/>
  <c r="AK19" i="72"/>
  <c r="AL19" i="72"/>
  <c r="AM19" i="72"/>
  <c r="AN19" i="72"/>
  <c r="AO19" i="72"/>
  <c r="AP19" i="72"/>
  <c r="AQ19" i="72"/>
  <c r="AR19" i="72"/>
  <c r="AS19" i="72"/>
  <c r="AT19" i="72"/>
  <c r="AU19" i="72"/>
  <c r="AV19" i="72"/>
  <c r="AW19" i="72"/>
  <c r="AJ20" i="72"/>
  <c r="AK20" i="72"/>
  <c r="AL20" i="72"/>
  <c r="AM20" i="72"/>
  <c r="AN20" i="72"/>
  <c r="AO20" i="72"/>
  <c r="AP20" i="72"/>
  <c r="AQ20" i="72"/>
  <c r="AR20" i="72"/>
  <c r="AS20" i="72"/>
  <c r="AT20" i="72"/>
  <c r="AU20" i="72"/>
  <c r="AV20" i="72"/>
  <c r="AW20" i="72"/>
  <c r="AJ21" i="72"/>
  <c r="AK21" i="72"/>
  <c r="AL21" i="72"/>
  <c r="AM21" i="72"/>
  <c r="AN21" i="72"/>
  <c r="AO21" i="72"/>
  <c r="AP21" i="72"/>
  <c r="AQ21" i="72"/>
  <c r="AR21" i="72"/>
  <c r="AS21" i="72"/>
  <c r="AT21" i="72"/>
  <c r="AU21" i="72"/>
  <c r="AV21" i="72"/>
  <c r="AW21" i="72"/>
  <c r="AJ22" i="72"/>
  <c r="AK22" i="72"/>
  <c r="AL22" i="72"/>
  <c r="AM22" i="72"/>
  <c r="AN22" i="72"/>
  <c r="AO22" i="72"/>
  <c r="AP22" i="72"/>
  <c r="AQ22" i="72"/>
  <c r="AR22" i="72"/>
  <c r="AS22" i="72"/>
  <c r="AT22" i="72"/>
  <c r="AU22" i="72"/>
  <c r="AV22" i="72"/>
  <c r="AW22" i="72"/>
  <c r="AJ23" i="72"/>
  <c r="AK23" i="72"/>
  <c r="AL23" i="72"/>
  <c r="AM23" i="72"/>
  <c r="AN23" i="72"/>
  <c r="AO23" i="72"/>
  <c r="AP23" i="72"/>
  <c r="AQ23" i="72"/>
  <c r="AR23" i="72"/>
  <c r="AS23" i="72"/>
  <c r="AT23" i="72"/>
  <c r="AU23" i="72"/>
  <c r="AV23" i="72"/>
  <c r="AW23" i="72"/>
  <c r="AJ24" i="72"/>
  <c r="AK24" i="72"/>
  <c r="AL24" i="72"/>
  <c r="AM24" i="72"/>
  <c r="AN24" i="72"/>
  <c r="AO24" i="72"/>
  <c r="AP24" i="72"/>
  <c r="AQ24" i="72"/>
  <c r="AR24" i="72"/>
  <c r="AS24" i="72"/>
  <c r="AT24" i="72"/>
  <c r="AU24" i="72"/>
  <c r="AV24" i="72"/>
  <c r="AW24" i="72"/>
  <c r="AJ25" i="72"/>
  <c r="AK25" i="72"/>
  <c r="AL25" i="72"/>
  <c r="AM25" i="72"/>
  <c r="AN25" i="72"/>
  <c r="AO25" i="72"/>
  <c r="AP25" i="72"/>
  <c r="AQ25" i="72"/>
  <c r="AR25" i="72"/>
  <c r="AS25" i="72"/>
  <c r="AT25" i="72"/>
  <c r="AU25" i="72"/>
  <c r="AV25" i="72"/>
  <c r="AW25" i="72"/>
  <c r="AJ26" i="72"/>
  <c r="AK26" i="72"/>
  <c r="AL26" i="72"/>
  <c r="AM26" i="72"/>
  <c r="AN26" i="72"/>
  <c r="AO26" i="72"/>
  <c r="AP26" i="72"/>
  <c r="AQ26" i="72"/>
  <c r="AR26" i="72"/>
  <c r="AS26" i="72"/>
  <c r="AT26" i="72"/>
  <c r="AU26" i="72"/>
  <c r="AV26" i="72"/>
  <c r="AW26" i="72"/>
  <c r="AJ27" i="72"/>
  <c r="AK27" i="72"/>
  <c r="AL27" i="72"/>
  <c r="AM27" i="72"/>
  <c r="AN27" i="72"/>
  <c r="AO27" i="72"/>
  <c r="AP27" i="72"/>
  <c r="AQ27" i="72"/>
  <c r="AR27" i="72"/>
  <c r="AS27" i="72"/>
  <c r="AT27" i="72"/>
  <c r="AU27" i="72"/>
  <c r="AV27" i="72"/>
  <c r="AW27" i="72"/>
  <c r="AJ28" i="72"/>
  <c r="AK28" i="72"/>
  <c r="AL28" i="72"/>
  <c r="AM28" i="72"/>
  <c r="AN28" i="72"/>
  <c r="AO28" i="72"/>
  <c r="AP28" i="72"/>
  <c r="AQ28" i="72"/>
  <c r="AR28" i="72"/>
  <c r="AS28" i="72"/>
  <c r="AT28" i="72"/>
  <c r="AU28" i="72"/>
  <c r="AV28" i="72"/>
  <c r="AW28" i="72"/>
  <c r="AJ29" i="72"/>
  <c r="AK29" i="72"/>
  <c r="AL29" i="72"/>
  <c r="AM29" i="72"/>
  <c r="AN29" i="72"/>
  <c r="AO29" i="72"/>
  <c r="AP29" i="72"/>
  <c r="AQ29" i="72"/>
  <c r="AR29" i="72"/>
  <c r="AS29" i="72"/>
  <c r="AT29" i="72"/>
  <c r="AU29" i="72"/>
  <c r="AV29" i="72"/>
  <c r="AW29" i="72"/>
  <c r="AJ30" i="72"/>
  <c r="AK30" i="72"/>
  <c r="AL30" i="72"/>
  <c r="AM30" i="72"/>
  <c r="AN30" i="72"/>
  <c r="AO30" i="72"/>
  <c r="AP30" i="72"/>
  <c r="AQ30" i="72"/>
  <c r="AR30" i="72"/>
  <c r="AS30" i="72"/>
  <c r="AT30" i="72"/>
  <c r="AU30" i="72"/>
  <c r="AV30" i="72"/>
  <c r="AW30" i="72"/>
  <c r="AJ31" i="72"/>
  <c r="AK31" i="72"/>
  <c r="AL31" i="72"/>
  <c r="AM31" i="72"/>
  <c r="AN31" i="72"/>
  <c r="AO31" i="72"/>
  <c r="AP31" i="72"/>
  <c r="AQ31" i="72"/>
  <c r="AR31" i="72"/>
  <c r="AS31" i="72"/>
  <c r="AT31" i="72"/>
  <c r="AU31" i="72"/>
  <c r="AV31" i="72"/>
  <c r="AW31" i="72"/>
  <c r="AJ32" i="72"/>
  <c r="AK32" i="72"/>
  <c r="AL32" i="72"/>
  <c r="AM32" i="72"/>
  <c r="AN32" i="72"/>
  <c r="AO32" i="72"/>
  <c r="AP32" i="72"/>
  <c r="AQ32" i="72"/>
  <c r="AR32" i="72"/>
  <c r="AS32" i="72"/>
  <c r="AT32" i="72"/>
  <c r="AU32" i="72"/>
  <c r="AV32" i="72"/>
  <c r="AW32" i="72"/>
  <c r="AJ33" i="72"/>
  <c r="AK33" i="72"/>
  <c r="AL33" i="72"/>
  <c r="AM33" i="72"/>
  <c r="AN33" i="72"/>
  <c r="AO33" i="72"/>
  <c r="AP33" i="72"/>
  <c r="AQ33" i="72"/>
  <c r="AR33" i="72"/>
  <c r="AS33" i="72"/>
  <c r="AT33" i="72"/>
  <c r="AU33" i="72"/>
  <c r="AV33" i="72"/>
  <c r="AW33" i="72"/>
  <c r="AJ34" i="72"/>
  <c r="AK34" i="72"/>
  <c r="AL34" i="72"/>
  <c r="AM34" i="72"/>
  <c r="AN34" i="72"/>
  <c r="AO34" i="72"/>
  <c r="AP34" i="72"/>
  <c r="AQ34" i="72"/>
  <c r="AR34" i="72"/>
  <c r="AS34" i="72"/>
  <c r="AT34" i="72"/>
  <c r="AU34" i="72"/>
  <c r="AV34" i="72"/>
  <c r="AW34" i="72"/>
  <c r="AJ35" i="72"/>
  <c r="AK35" i="72"/>
  <c r="AL35" i="72"/>
  <c r="AM35" i="72"/>
  <c r="AN35" i="72"/>
  <c r="AO35" i="72"/>
  <c r="AP35" i="72"/>
  <c r="AQ35" i="72"/>
  <c r="AR35" i="72"/>
  <c r="AS35" i="72"/>
  <c r="AT35" i="72"/>
  <c r="AU35" i="72"/>
  <c r="AV35" i="72"/>
  <c r="AW35" i="72"/>
  <c r="AJ36" i="72"/>
  <c r="AK36" i="72"/>
  <c r="AL36" i="72"/>
  <c r="AM36" i="72"/>
  <c r="AN36" i="72"/>
  <c r="AO36" i="72"/>
  <c r="AP36" i="72"/>
  <c r="AQ36" i="72"/>
  <c r="AR36" i="72"/>
  <c r="AS36" i="72"/>
  <c r="AT36" i="72"/>
  <c r="AU36" i="72"/>
  <c r="AV36" i="72"/>
  <c r="AW36" i="72"/>
  <c r="AJ37" i="72"/>
  <c r="AK37" i="72"/>
  <c r="AL37" i="72"/>
  <c r="AM37" i="72"/>
  <c r="AN37" i="72"/>
  <c r="AO37" i="72"/>
  <c r="AP37" i="72"/>
  <c r="AQ37" i="72"/>
  <c r="AR37" i="72"/>
  <c r="AS37" i="72"/>
  <c r="AT37" i="72"/>
  <c r="AU37" i="72"/>
  <c r="AV37" i="72"/>
  <c r="AW37" i="72"/>
  <c r="AJ38" i="72"/>
  <c r="AK38" i="72"/>
  <c r="AL38" i="72"/>
  <c r="AM38" i="72"/>
  <c r="AN38" i="72"/>
  <c r="AO38" i="72"/>
  <c r="AP38" i="72"/>
  <c r="AQ38" i="72"/>
  <c r="AR38" i="72"/>
  <c r="AS38" i="72"/>
  <c r="AT38" i="72"/>
  <c r="AU38" i="72"/>
  <c r="AV38" i="72"/>
  <c r="AW38" i="72"/>
  <c r="AJ39" i="72"/>
  <c r="AK39" i="72"/>
  <c r="AL39" i="72"/>
  <c r="AM39" i="72"/>
  <c r="AN39" i="72"/>
  <c r="AO39" i="72"/>
  <c r="AP39" i="72"/>
  <c r="AQ39" i="72"/>
  <c r="AR39" i="72"/>
  <c r="AS39" i="72"/>
  <c r="AT39" i="72"/>
  <c r="AU39" i="72"/>
  <c r="AV39" i="72"/>
  <c r="AW39" i="72"/>
  <c r="AJ40" i="72"/>
  <c r="AK40" i="72"/>
  <c r="AL40" i="72"/>
  <c r="AM40" i="72"/>
  <c r="AN40" i="72"/>
  <c r="AO40" i="72"/>
  <c r="AP40" i="72"/>
  <c r="AQ40" i="72"/>
  <c r="AR40" i="72"/>
  <c r="AS40" i="72"/>
  <c r="AT40" i="72"/>
  <c r="AU40" i="72"/>
  <c r="AV40" i="72"/>
  <c r="AW40" i="72"/>
  <c r="AJ41" i="72"/>
  <c r="AK41" i="72"/>
  <c r="AL41" i="72"/>
  <c r="AM41" i="72"/>
  <c r="AN41" i="72"/>
  <c r="AO41" i="72"/>
  <c r="AP41" i="72"/>
  <c r="AQ41" i="72"/>
  <c r="AR41" i="72"/>
  <c r="AS41" i="72"/>
  <c r="AT41" i="72"/>
  <c r="AU41" i="72"/>
  <c r="AV41" i="72"/>
  <c r="AW41" i="72"/>
  <c r="AJ42" i="72"/>
  <c r="AK42" i="72"/>
  <c r="AL42" i="72"/>
  <c r="AM42" i="72"/>
  <c r="AN42" i="72"/>
  <c r="AO42" i="72"/>
  <c r="AP42" i="72"/>
  <c r="AQ42" i="72"/>
  <c r="AR42" i="72"/>
  <c r="AS42" i="72"/>
  <c r="AT42" i="72"/>
  <c r="AU42" i="72"/>
  <c r="AV42" i="72"/>
  <c r="AW42" i="72"/>
  <c r="AJ43" i="72"/>
  <c r="AK43" i="72"/>
  <c r="AL43" i="72"/>
  <c r="AM43" i="72"/>
  <c r="AN43" i="72"/>
  <c r="AO43" i="72"/>
  <c r="AP43" i="72"/>
  <c r="AQ43" i="72"/>
  <c r="AR43" i="72"/>
  <c r="AS43" i="72"/>
  <c r="AT43" i="72"/>
  <c r="AU43" i="72"/>
  <c r="AV43" i="72"/>
  <c r="AW43" i="72"/>
  <c r="AJ44" i="72"/>
  <c r="AK44" i="72"/>
  <c r="AL44" i="72"/>
  <c r="AM44" i="72"/>
  <c r="AN44" i="72"/>
  <c r="AO44" i="72"/>
  <c r="AP44" i="72"/>
  <c r="AQ44" i="72"/>
  <c r="AR44" i="72"/>
  <c r="AS44" i="72"/>
  <c r="AT44" i="72"/>
  <c r="AU44" i="72"/>
  <c r="AV44" i="72"/>
  <c r="AW44" i="72"/>
  <c r="AJ45" i="72"/>
  <c r="AK45" i="72"/>
  <c r="AL45" i="72"/>
  <c r="AM45" i="72"/>
  <c r="AN45" i="72"/>
  <c r="AO45" i="72"/>
  <c r="AP45" i="72"/>
  <c r="AQ45" i="72"/>
  <c r="AR45" i="72"/>
  <c r="AS45" i="72"/>
  <c r="AT45" i="72"/>
  <c r="AU45" i="72"/>
  <c r="AV45" i="72"/>
  <c r="AW45" i="72"/>
  <c r="AJ46" i="72"/>
  <c r="AK46" i="72"/>
  <c r="AL46" i="72"/>
  <c r="AM46" i="72"/>
  <c r="AN46" i="72"/>
  <c r="AO46" i="72"/>
  <c r="AP46" i="72"/>
  <c r="AQ46" i="72"/>
  <c r="AR46" i="72"/>
  <c r="AS46" i="72"/>
  <c r="AT46" i="72"/>
  <c r="AU46" i="72"/>
  <c r="AV46" i="72"/>
  <c r="AW46" i="72"/>
  <c r="AJ47" i="72"/>
  <c r="AK47" i="72"/>
  <c r="AL47" i="72"/>
  <c r="AM47" i="72"/>
  <c r="AN47" i="72"/>
  <c r="AO47" i="72"/>
  <c r="AP47" i="72"/>
  <c r="AQ47" i="72"/>
  <c r="AR47" i="72"/>
  <c r="AS47" i="72"/>
  <c r="AT47" i="72"/>
  <c r="AU47" i="72"/>
  <c r="AV47" i="72"/>
  <c r="AW47" i="72"/>
  <c r="AJ48" i="72"/>
  <c r="AK48" i="72"/>
  <c r="AL48" i="72"/>
  <c r="AM48" i="72"/>
  <c r="AN48" i="72"/>
  <c r="AO48" i="72"/>
  <c r="AP48" i="72"/>
  <c r="AQ48" i="72"/>
  <c r="AR48" i="72"/>
  <c r="AS48" i="72"/>
  <c r="AT48" i="72"/>
  <c r="AU48" i="72"/>
  <c r="AV48" i="72"/>
  <c r="AW48" i="72"/>
  <c r="AJ49" i="72"/>
  <c r="AK49" i="72"/>
  <c r="AL49" i="72"/>
  <c r="AM49" i="72"/>
  <c r="AN49" i="72"/>
  <c r="AO49" i="72"/>
  <c r="AP49" i="72"/>
  <c r="AQ49" i="72"/>
  <c r="AR49" i="72"/>
  <c r="AS49" i="72"/>
  <c r="AT49" i="72"/>
  <c r="AU49" i="72"/>
  <c r="AV49" i="72"/>
  <c r="AW49" i="72"/>
  <c r="AJ50" i="72"/>
  <c r="AK50" i="72"/>
  <c r="AL50" i="72"/>
  <c r="AM50" i="72"/>
  <c r="AN50" i="72"/>
  <c r="AO50" i="72"/>
  <c r="AP50" i="72"/>
  <c r="AQ50" i="72"/>
  <c r="AR50" i="72"/>
  <c r="AS50" i="72"/>
  <c r="AT50" i="72"/>
  <c r="AU50" i="72"/>
  <c r="AV50" i="72"/>
  <c r="AW50" i="72"/>
  <c r="AJ51" i="72"/>
  <c r="AK51" i="72"/>
  <c r="AL51" i="72"/>
  <c r="AM51" i="72"/>
  <c r="AN51" i="72"/>
  <c r="AO51" i="72"/>
  <c r="AP51" i="72"/>
  <c r="AQ51" i="72"/>
  <c r="AR51" i="72"/>
  <c r="AS51" i="72"/>
  <c r="AT51" i="72"/>
  <c r="AU51" i="72"/>
  <c r="AV51" i="72"/>
  <c r="AW51" i="72"/>
  <c r="AJ52" i="72"/>
  <c r="AK52" i="72"/>
  <c r="AL52" i="72"/>
  <c r="AM52" i="72"/>
  <c r="AN52" i="72"/>
  <c r="AO52" i="72"/>
  <c r="AP52" i="72"/>
  <c r="AQ52" i="72"/>
  <c r="AR52" i="72"/>
  <c r="AS52" i="72"/>
  <c r="AT52" i="72"/>
  <c r="AU52" i="72"/>
  <c r="AV52" i="72"/>
  <c r="AW52" i="72"/>
  <c r="AJ53" i="72"/>
  <c r="AK53" i="72"/>
  <c r="AL53" i="72"/>
  <c r="AM53" i="72"/>
  <c r="AN53" i="72"/>
  <c r="AO53" i="72"/>
  <c r="AP53" i="72"/>
  <c r="AQ53" i="72"/>
  <c r="AR53" i="72"/>
  <c r="AS53" i="72"/>
  <c r="AT53" i="72"/>
  <c r="AU53" i="72"/>
  <c r="AV53" i="72"/>
  <c r="AW53" i="72"/>
  <c r="AJ54" i="72"/>
  <c r="AK54" i="72"/>
  <c r="AL54" i="72"/>
  <c r="AM54" i="72"/>
  <c r="AN54" i="72"/>
  <c r="AO54" i="72"/>
  <c r="AP54" i="72"/>
  <c r="AQ54" i="72"/>
  <c r="AR54" i="72"/>
  <c r="AS54" i="72"/>
  <c r="AT54" i="72"/>
  <c r="AU54" i="72"/>
  <c r="AV54" i="72"/>
  <c r="AW54" i="72"/>
  <c r="AJ55" i="72"/>
  <c r="AK55" i="72"/>
  <c r="AL55" i="72"/>
  <c r="AM55" i="72"/>
  <c r="AN55" i="72"/>
  <c r="AO55" i="72"/>
  <c r="AP55" i="72"/>
  <c r="AQ55" i="72"/>
  <c r="AR55" i="72"/>
  <c r="AS55" i="72"/>
  <c r="AT55" i="72"/>
  <c r="AU55" i="72"/>
  <c r="AV55" i="72"/>
  <c r="AW55" i="72"/>
  <c r="AJ56" i="72"/>
  <c r="AK56" i="72"/>
  <c r="AL56" i="72"/>
  <c r="AM56" i="72"/>
  <c r="AN56" i="72"/>
  <c r="AO56" i="72"/>
  <c r="AP56" i="72"/>
  <c r="AQ56" i="72"/>
  <c r="AR56" i="72"/>
  <c r="AS56" i="72"/>
  <c r="AT56" i="72"/>
  <c r="AU56" i="72"/>
  <c r="AV56" i="72"/>
  <c r="AW56" i="72"/>
  <c r="AJ57" i="72"/>
  <c r="AK57" i="72"/>
  <c r="AL57" i="72"/>
  <c r="AM57" i="72"/>
  <c r="AN57" i="72"/>
  <c r="AO57" i="72"/>
  <c r="AP57" i="72"/>
  <c r="AQ57" i="72"/>
  <c r="AR57" i="72"/>
  <c r="AS57" i="72"/>
  <c r="AT57" i="72"/>
  <c r="AU57" i="72"/>
  <c r="AV57" i="72"/>
  <c r="AW57" i="72"/>
  <c r="AJ58" i="72"/>
  <c r="AK58" i="72"/>
  <c r="AL58" i="72"/>
  <c r="AM58" i="72"/>
  <c r="AN58" i="72"/>
  <c r="AO58" i="72"/>
  <c r="AP58" i="72"/>
  <c r="AQ58" i="72"/>
  <c r="AR58" i="72"/>
  <c r="AS58" i="72"/>
  <c r="AT58" i="72"/>
  <c r="AU58" i="72"/>
  <c r="AV58" i="72"/>
  <c r="AW58" i="72"/>
  <c r="AJ59" i="72"/>
  <c r="AK59" i="72"/>
  <c r="AL59" i="72"/>
  <c r="AM59" i="72"/>
  <c r="AN59" i="72"/>
  <c r="AO59" i="72"/>
  <c r="AP59" i="72"/>
  <c r="AQ59" i="72"/>
  <c r="AR59" i="72"/>
  <c r="AS59" i="72"/>
  <c r="AT59" i="72"/>
  <c r="AU59" i="72"/>
  <c r="AV59" i="72"/>
  <c r="AW59" i="72"/>
  <c r="AJ60" i="72"/>
  <c r="AK60" i="72"/>
  <c r="AL60" i="72"/>
  <c r="AM60" i="72"/>
  <c r="AN60" i="72"/>
  <c r="AO60" i="72"/>
  <c r="AP60" i="72"/>
  <c r="AQ60" i="72"/>
  <c r="AR60" i="72"/>
  <c r="AS60" i="72"/>
  <c r="AT60" i="72"/>
  <c r="AU60" i="72"/>
  <c r="AV60" i="72"/>
  <c r="AW60" i="72"/>
  <c r="AJ61" i="72"/>
  <c r="AK61" i="72"/>
  <c r="AL61" i="72"/>
  <c r="AM61" i="72"/>
  <c r="AN61" i="72"/>
  <c r="AO61" i="72"/>
  <c r="AP61" i="72"/>
  <c r="AQ61" i="72"/>
  <c r="AR61" i="72"/>
  <c r="AS61" i="72"/>
  <c r="AT61" i="72"/>
  <c r="AU61" i="72"/>
  <c r="AV61" i="72"/>
  <c r="AW61" i="72"/>
  <c r="AJ62" i="72"/>
  <c r="AK62" i="72"/>
  <c r="AL62" i="72"/>
  <c r="AM62" i="72"/>
  <c r="AN62" i="72"/>
  <c r="AO62" i="72"/>
  <c r="AP62" i="72"/>
  <c r="AQ62" i="72"/>
  <c r="AR62" i="72"/>
  <c r="AS62" i="72"/>
  <c r="AT62" i="72"/>
  <c r="AU62" i="72"/>
  <c r="AV62" i="72"/>
  <c r="AW62" i="72"/>
  <c r="AJ63" i="72"/>
  <c r="AK63" i="72"/>
  <c r="AL63" i="72"/>
  <c r="AM63" i="72"/>
  <c r="AN63" i="72"/>
  <c r="AO63" i="72"/>
  <c r="AP63" i="72"/>
  <c r="AQ63" i="72"/>
  <c r="AR63" i="72"/>
  <c r="AS63" i="72"/>
  <c r="AT63" i="72"/>
  <c r="AU63" i="72"/>
  <c r="AV63" i="72"/>
  <c r="AW63" i="72"/>
  <c r="AJ64" i="72"/>
  <c r="AK64" i="72"/>
  <c r="AL64" i="72"/>
  <c r="AM64" i="72"/>
  <c r="AN64" i="72"/>
  <c r="AO64" i="72"/>
  <c r="AP64" i="72"/>
  <c r="AQ64" i="72"/>
  <c r="AR64" i="72"/>
  <c r="AS64" i="72"/>
  <c r="AT64" i="72"/>
  <c r="AU64" i="72"/>
  <c r="AV64" i="72"/>
  <c r="AW64" i="72"/>
  <c r="AJ65" i="72"/>
  <c r="AK65" i="72"/>
  <c r="AL65" i="72"/>
  <c r="AM65" i="72"/>
  <c r="AN65" i="72"/>
  <c r="AO65" i="72"/>
  <c r="AP65" i="72"/>
  <c r="AQ65" i="72"/>
  <c r="AR65" i="72"/>
  <c r="AS65" i="72"/>
  <c r="AT65" i="72"/>
  <c r="AU65" i="72"/>
  <c r="AV65" i="72"/>
  <c r="AW65" i="72"/>
  <c r="AJ66" i="72"/>
  <c r="AK66" i="72"/>
  <c r="AL66" i="72"/>
  <c r="AM66" i="72"/>
  <c r="AN66" i="72"/>
  <c r="AO66" i="72"/>
  <c r="AP66" i="72"/>
  <c r="AQ66" i="72"/>
  <c r="AR66" i="72"/>
  <c r="AS66" i="72"/>
  <c r="AT66" i="72"/>
  <c r="AU66" i="72"/>
  <c r="AV66" i="72"/>
  <c r="AW66" i="72"/>
  <c r="AJ67" i="72"/>
  <c r="AK67" i="72"/>
  <c r="AL67" i="72"/>
  <c r="AM67" i="72"/>
  <c r="AN67" i="72"/>
  <c r="AO67" i="72"/>
  <c r="AP67" i="72"/>
  <c r="AQ67" i="72"/>
  <c r="AR67" i="72"/>
  <c r="AS67" i="72"/>
  <c r="AT67" i="72"/>
  <c r="AU67" i="72"/>
  <c r="AV67" i="72"/>
  <c r="AW67" i="72"/>
  <c r="AJ68" i="72"/>
  <c r="AK68" i="72"/>
  <c r="AL68" i="72"/>
  <c r="AM68" i="72"/>
  <c r="AN68" i="72"/>
  <c r="AO68" i="72"/>
  <c r="AP68" i="72"/>
  <c r="AQ68" i="72"/>
  <c r="AR68" i="72"/>
  <c r="AS68" i="72"/>
  <c r="AT68" i="72"/>
  <c r="AU68" i="72"/>
  <c r="AV68" i="72"/>
  <c r="AW68" i="72"/>
  <c r="AJ69" i="72"/>
  <c r="AK69" i="72"/>
  <c r="AL69" i="72"/>
  <c r="AM69" i="72"/>
  <c r="AN69" i="72"/>
  <c r="AO69" i="72"/>
  <c r="AP69" i="72"/>
  <c r="AQ69" i="72"/>
  <c r="AR69" i="72"/>
  <c r="AS69" i="72"/>
  <c r="AT69" i="72"/>
  <c r="AU69" i="72"/>
  <c r="AV69" i="72"/>
  <c r="AW69" i="72"/>
  <c r="AO7" i="54" l="1"/>
  <c r="AP7" i="54"/>
  <c r="AQ7" i="54"/>
  <c r="AR7" i="54"/>
  <c r="AS7" i="54"/>
  <c r="AT7" i="54"/>
  <c r="AU7" i="54"/>
  <c r="AV7" i="54"/>
  <c r="AW7" i="54"/>
  <c r="AX7" i="54"/>
  <c r="AY7" i="54"/>
  <c r="AZ7" i="54"/>
  <c r="BA7" i="54"/>
  <c r="BB7" i="54"/>
  <c r="BC7" i="54"/>
  <c r="BD7" i="54"/>
  <c r="BE7" i="54"/>
  <c r="BF7" i="54"/>
  <c r="BG7" i="54"/>
  <c r="BH7" i="54"/>
  <c r="BI7" i="54"/>
  <c r="BJ7" i="54"/>
  <c r="BK7" i="54"/>
  <c r="BL7" i="54"/>
  <c r="BM7" i="54"/>
  <c r="BN7" i="54"/>
  <c r="BO7" i="54"/>
  <c r="BP7" i="54"/>
  <c r="BQ7" i="54"/>
  <c r="BR7" i="54"/>
  <c r="BS7" i="54"/>
  <c r="BT7" i="54"/>
  <c r="AO8" i="54"/>
  <c r="AP8" i="54"/>
  <c r="AQ8" i="54"/>
  <c r="AR8" i="54"/>
  <c r="AS8" i="54"/>
  <c r="AT8" i="54"/>
  <c r="AU8" i="54"/>
  <c r="AV8" i="54"/>
  <c r="AW8" i="54"/>
  <c r="AX8" i="54"/>
  <c r="AY8" i="54"/>
  <c r="AZ8" i="54"/>
  <c r="BA8" i="54"/>
  <c r="BB8" i="54"/>
  <c r="BC8" i="54"/>
  <c r="BD8" i="54"/>
  <c r="BE8" i="54"/>
  <c r="BF8" i="54"/>
  <c r="BG8" i="54"/>
  <c r="BH8" i="54"/>
  <c r="BI8" i="54"/>
  <c r="BJ8" i="54"/>
  <c r="BK8" i="54"/>
  <c r="BL8" i="54"/>
  <c r="BM8" i="54"/>
  <c r="BN8" i="54"/>
  <c r="BO8" i="54"/>
  <c r="BP8" i="54"/>
  <c r="BQ8" i="54"/>
  <c r="BR8" i="54"/>
  <c r="BS8" i="54"/>
  <c r="BT8" i="54"/>
  <c r="AO9" i="54"/>
  <c r="AP9" i="54"/>
  <c r="AQ9" i="54"/>
  <c r="AR9" i="54"/>
  <c r="AS9" i="54"/>
  <c r="AT9" i="54"/>
  <c r="AU9" i="54"/>
  <c r="AV9" i="54"/>
  <c r="AW9" i="54"/>
  <c r="AX9" i="54"/>
  <c r="AY9" i="54"/>
  <c r="AZ9" i="54"/>
  <c r="BA9" i="54"/>
  <c r="BB9" i="54"/>
  <c r="BC9" i="54"/>
  <c r="BD9" i="54"/>
  <c r="BE9" i="54"/>
  <c r="BF9" i="54"/>
  <c r="BG9" i="54"/>
  <c r="BH9" i="54"/>
  <c r="BI9" i="54"/>
  <c r="BJ9" i="54"/>
  <c r="BK9" i="54"/>
  <c r="BL9" i="54"/>
  <c r="BM9" i="54"/>
  <c r="BN9" i="54"/>
  <c r="BO9" i="54"/>
  <c r="BP9" i="54"/>
  <c r="BQ9" i="54"/>
  <c r="BR9" i="54"/>
  <c r="BS9" i="54"/>
  <c r="BT9" i="54"/>
  <c r="AO10" i="54"/>
  <c r="AP10" i="54"/>
  <c r="AQ10" i="54"/>
  <c r="AR10" i="54"/>
  <c r="AS10" i="54"/>
  <c r="AT10" i="54"/>
  <c r="AU10" i="54"/>
  <c r="AV10" i="54"/>
  <c r="AW10" i="54"/>
  <c r="AX10" i="54"/>
  <c r="AY10" i="54"/>
  <c r="AZ10" i="54"/>
  <c r="BA10" i="54"/>
  <c r="BB10" i="54"/>
  <c r="BC10" i="54"/>
  <c r="BD10" i="54"/>
  <c r="BE10" i="54"/>
  <c r="BF10" i="54"/>
  <c r="BG10" i="54"/>
  <c r="BH10" i="54"/>
  <c r="BI10" i="54"/>
  <c r="BJ10" i="54"/>
  <c r="BK10" i="54"/>
  <c r="BL10" i="54"/>
  <c r="BM10" i="54"/>
  <c r="BN10" i="54"/>
  <c r="BO10" i="54"/>
  <c r="BP10" i="54"/>
  <c r="BQ10" i="54"/>
  <c r="BR10" i="54"/>
  <c r="BS10" i="54"/>
  <c r="BT10" i="54"/>
  <c r="AO11" i="54"/>
  <c r="AP11" i="54"/>
  <c r="AQ11" i="54"/>
  <c r="AR11" i="54"/>
  <c r="AS11" i="54"/>
  <c r="AT11" i="54"/>
  <c r="AU11" i="54"/>
  <c r="AV11" i="54"/>
  <c r="AW11" i="54"/>
  <c r="AX11" i="54"/>
  <c r="AY11" i="54"/>
  <c r="AZ11" i="54"/>
  <c r="BA11" i="54"/>
  <c r="BB11" i="54"/>
  <c r="BC11" i="54"/>
  <c r="BD11" i="54"/>
  <c r="BE11" i="54"/>
  <c r="BF11" i="54"/>
  <c r="BG11" i="54"/>
  <c r="BH11" i="54"/>
  <c r="BI11" i="54"/>
  <c r="BJ11" i="54"/>
  <c r="BK11" i="54"/>
  <c r="BL11" i="54"/>
  <c r="BM11" i="54"/>
  <c r="BN11" i="54"/>
  <c r="BO11" i="54"/>
  <c r="BP11" i="54"/>
  <c r="BQ11" i="54"/>
  <c r="BR11" i="54"/>
  <c r="BS11" i="54"/>
  <c r="BT11" i="54"/>
  <c r="AO12" i="54"/>
  <c r="AP12" i="54"/>
  <c r="AQ12" i="54"/>
  <c r="AR12" i="54"/>
  <c r="AS12" i="54"/>
  <c r="AT12" i="54"/>
  <c r="AU12" i="54"/>
  <c r="AV12" i="54"/>
  <c r="AW12" i="54"/>
  <c r="AX12" i="54"/>
  <c r="AY12" i="54"/>
  <c r="AZ12" i="54"/>
  <c r="BA12" i="54"/>
  <c r="BB12" i="54"/>
  <c r="BC12" i="54"/>
  <c r="BD12" i="54"/>
  <c r="BE12" i="54"/>
  <c r="BF12" i="54"/>
  <c r="BG12" i="54"/>
  <c r="BH12" i="54"/>
  <c r="BI12" i="54"/>
  <c r="BJ12" i="54"/>
  <c r="BK12" i="54"/>
  <c r="BL12" i="54"/>
  <c r="BM12" i="54"/>
  <c r="BN12" i="54"/>
  <c r="BO12" i="54"/>
  <c r="BP12" i="54"/>
  <c r="BQ12" i="54"/>
  <c r="BR12" i="54"/>
  <c r="BS12" i="54"/>
  <c r="BT12" i="54"/>
  <c r="AO13" i="54"/>
  <c r="AP13" i="54"/>
  <c r="AQ13" i="54"/>
  <c r="AR13" i="54"/>
  <c r="AS13" i="54"/>
  <c r="AT13" i="54"/>
  <c r="AU13" i="54"/>
  <c r="AV13" i="54"/>
  <c r="AW13" i="54"/>
  <c r="AX13" i="54"/>
  <c r="AY13" i="54"/>
  <c r="AZ13" i="54"/>
  <c r="BA13" i="54"/>
  <c r="BB13" i="54"/>
  <c r="BC13" i="54"/>
  <c r="BD13" i="54"/>
  <c r="BE13" i="54"/>
  <c r="BF13" i="54"/>
  <c r="BG13" i="54"/>
  <c r="BH13" i="54"/>
  <c r="BI13" i="54"/>
  <c r="BJ13" i="54"/>
  <c r="BK13" i="54"/>
  <c r="BL13" i="54"/>
  <c r="BM13" i="54"/>
  <c r="BN13" i="54"/>
  <c r="BO13" i="54"/>
  <c r="BP13" i="54"/>
  <c r="BQ13" i="54"/>
  <c r="BR13" i="54"/>
  <c r="BS13" i="54"/>
  <c r="BT13" i="54"/>
  <c r="AO14" i="54"/>
  <c r="AP14" i="54"/>
  <c r="AQ14" i="54"/>
  <c r="AR14" i="54"/>
  <c r="AS14" i="54"/>
  <c r="AT14" i="54"/>
  <c r="AU14" i="54"/>
  <c r="AV14" i="54"/>
  <c r="AW14" i="54"/>
  <c r="AX14" i="54"/>
  <c r="AY14" i="54"/>
  <c r="AZ14" i="54"/>
  <c r="BA14" i="54"/>
  <c r="BB14" i="54"/>
  <c r="BC14" i="54"/>
  <c r="BD14" i="54"/>
  <c r="BE14" i="54"/>
  <c r="BF14" i="54"/>
  <c r="BG14" i="54"/>
  <c r="BH14" i="54"/>
  <c r="BI14" i="54"/>
  <c r="BJ14" i="54"/>
  <c r="BK14" i="54"/>
  <c r="BL14" i="54"/>
  <c r="BM14" i="54"/>
  <c r="BN14" i="54"/>
  <c r="BO14" i="54"/>
  <c r="BP14" i="54"/>
  <c r="BQ14" i="54"/>
  <c r="BR14" i="54"/>
  <c r="BS14" i="54"/>
  <c r="BT14" i="54"/>
  <c r="AO15" i="54"/>
  <c r="AP15" i="54"/>
  <c r="AQ15" i="54"/>
  <c r="AR15" i="54"/>
  <c r="AS15" i="54"/>
  <c r="AT15" i="54"/>
  <c r="AU15" i="54"/>
  <c r="AV15" i="54"/>
  <c r="AW15" i="54"/>
  <c r="AX15" i="54"/>
  <c r="AY15" i="54"/>
  <c r="AZ15" i="54"/>
  <c r="BA15" i="54"/>
  <c r="BB15" i="54"/>
  <c r="BC15" i="54"/>
  <c r="BD15" i="54"/>
  <c r="BE15" i="54"/>
  <c r="BF15" i="54"/>
  <c r="BG15" i="54"/>
  <c r="BH15" i="54"/>
  <c r="BI15" i="54"/>
  <c r="BJ15" i="54"/>
  <c r="BK15" i="54"/>
  <c r="BL15" i="54"/>
  <c r="BM15" i="54"/>
  <c r="BN15" i="54"/>
  <c r="BO15" i="54"/>
  <c r="BP15" i="54"/>
  <c r="BQ15" i="54"/>
  <c r="BR15" i="54"/>
  <c r="BS15" i="54"/>
  <c r="BT15" i="54"/>
  <c r="AO16" i="54"/>
  <c r="AP16" i="54"/>
  <c r="AQ16" i="54"/>
  <c r="AR16" i="54"/>
  <c r="AS16" i="54"/>
  <c r="AT16" i="54"/>
  <c r="AU16" i="54"/>
  <c r="AV16" i="54"/>
  <c r="AW16" i="54"/>
  <c r="AX16" i="54"/>
  <c r="AY16" i="54"/>
  <c r="AZ16" i="54"/>
  <c r="BA16" i="54"/>
  <c r="BB16" i="54"/>
  <c r="BC16" i="54"/>
  <c r="BD16" i="54"/>
  <c r="BE16" i="54"/>
  <c r="BF16" i="54"/>
  <c r="BG16" i="54"/>
  <c r="BH16" i="54"/>
  <c r="BI16" i="54"/>
  <c r="BJ16" i="54"/>
  <c r="BK16" i="54"/>
  <c r="BL16" i="54"/>
  <c r="BM16" i="54"/>
  <c r="BN16" i="54"/>
  <c r="BO16" i="54"/>
  <c r="BP16" i="54"/>
  <c r="BQ16" i="54"/>
  <c r="BR16" i="54"/>
  <c r="BS16" i="54"/>
  <c r="BT16" i="54"/>
  <c r="AO17" i="54"/>
  <c r="AP17" i="54"/>
  <c r="AQ17" i="54"/>
  <c r="AR17" i="54"/>
  <c r="AS17" i="54"/>
  <c r="AT17" i="54"/>
  <c r="AU17" i="54"/>
  <c r="AV17" i="54"/>
  <c r="AW17" i="54"/>
  <c r="AX17" i="54"/>
  <c r="AY17" i="54"/>
  <c r="AZ17" i="54"/>
  <c r="BA17" i="54"/>
  <c r="BB17" i="54"/>
  <c r="BC17" i="54"/>
  <c r="BD17" i="54"/>
  <c r="BE17" i="54"/>
  <c r="BF17" i="54"/>
  <c r="BG17" i="54"/>
  <c r="BH17" i="54"/>
  <c r="BI17" i="54"/>
  <c r="BJ17" i="54"/>
  <c r="BK17" i="54"/>
  <c r="BL17" i="54"/>
  <c r="BM17" i="54"/>
  <c r="BN17" i="54"/>
  <c r="BO17" i="54"/>
  <c r="BP17" i="54"/>
  <c r="BQ17" i="54"/>
  <c r="BR17" i="54"/>
  <c r="BS17" i="54"/>
  <c r="BT17" i="54"/>
  <c r="AO18" i="54"/>
  <c r="AP18" i="54"/>
  <c r="AQ18" i="54"/>
  <c r="AR18" i="54"/>
  <c r="AS18" i="54"/>
  <c r="AT18" i="54"/>
  <c r="AU18" i="54"/>
  <c r="AV18" i="54"/>
  <c r="AW18" i="54"/>
  <c r="AX18" i="54"/>
  <c r="AY18" i="54"/>
  <c r="AZ18" i="54"/>
  <c r="BA18" i="54"/>
  <c r="BB18" i="54"/>
  <c r="BC18" i="54"/>
  <c r="BD18" i="54"/>
  <c r="BE18" i="54"/>
  <c r="BF18" i="54"/>
  <c r="BG18" i="54"/>
  <c r="BH18" i="54"/>
  <c r="BI18" i="54"/>
  <c r="BJ18" i="54"/>
  <c r="BK18" i="54"/>
  <c r="BL18" i="54"/>
  <c r="BM18" i="54"/>
  <c r="BN18" i="54"/>
  <c r="BO18" i="54"/>
  <c r="BP18" i="54"/>
  <c r="BQ18" i="54"/>
  <c r="BR18" i="54"/>
  <c r="BS18" i="54"/>
  <c r="BT18" i="54"/>
  <c r="AO19" i="54"/>
  <c r="AP19" i="54"/>
  <c r="AQ19" i="54"/>
  <c r="AR19" i="54"/>
  <c r="AS19" i="54"/>
  <c r="AT19" i="54"/>
  <c r="AU19" i="54"/>
  <c r="AV19" i="54"/>
  <c r="AW19" i="54"/>
  <c r="AX19" i="54"/>
  <c r="AY19" i="54"/>
  <c r="AZ19" i="54"/>
  <c r="BA19" i="54"/>
  <c r="BB19" i="54"/>
  <c r="BC19" i="54"/>
  <c r="BD19" i="54"/>
  <c r="BE19" i="54"/>
  <c r="BF19" i="54"/>
  <c r="BG19" i="54"/>
  <c r="BH19" i="54"/>
  <c r="BI19" i="54"/>
  <c r="BJ19" i="54"/>
  <c r="BK19" i="54"/>
  <c r="BL19" i="54"/>
  <c r="BM19" i="54"/>
  <c r="BN19" i="54"/>
  <c r="BO19" i="54"/>
  <c r="BP19" i="54"/>
  <c r="BQ19" i="54"/>
  <c r="BR19" i="54"/>
  <c r="BS19" i="54"/>
  <c r="BT19" i="54"/>
  <c r="AO20" i="54"/>
  <c r="AP20" i="54"/>
  <c r="AQ20" i="54"/>
  <c r="AR20" i="54"/>
  <c r="AS20" i="54"/>
  <c r="AT20" i="54"/>
  <c r="AU20" i="54"/>
  <c r="AV20" i="54"/>
  <c r="AW20" i="54"/>
  <c r="AX20" i="54"/>
  <c r="AY20" i="54"/>
  <c r="AZ20" i="54"/>
  <c r="BA20" i="54"/>
  <c r="BB20" i="54"/>
  <c r="BC20" i="54"/>
  <c r="BD20" i="54"/>
  <c r="BE20" i="54"/>
  <c r="BF20" i="54"/>
  <c r="BG20" i="54"/>
  <c r="BH20" i="54"/>
  <c r="BI20" i="54"/>
  <c r="BJ20" i="54"/>
  <c r="BK20" i="54"/>
  <c r="BL20" i="54"/>
  <c r="BM20" i="54"/>
  <c r="BN20" i="54"/>
  <c r="BO20" i="54"/>
  <c r="BP20" i="54"/>
  <c r="BQ20" i="54"/>
  <c r="BR20" i="54"/>
  <c r="BS20" i="54"/>
  <c r="BT20" i="54"/>
  <c r="AO21" i="54"/>
  <c r="AP21" i="54"/>
  <c r="AQ21" i="54"/>
  <c r="AR21" i="54"/>
  <c r="AS21" i="54"/>
  <c r="AT21" i="54"/>
  <c r="AU21" i="54"/>
  <c r="AV21" i="54"/>
  <c r="AW21" i="54"/>
  <c r="AX21" i="54"/>
  <c r="AY21" i="54"/>
  <c r="AZ21" i="54"/>
  <c r="BA21" i="54"/>
  <c r="BB21" i="54"/>
  <c r="BC21" i="54"/>
  <c r="BD21" i="54"/>
  <c r="BE21" i="54"/>
  <c r="BF21" i="54"/>
  <c r="BG21" i="54"/>
  <c r="BH21" i="54"/>
  <c r="BI21" i="54"/>
  <c r="BJ21" i="54"/>
  <c r="BK21" i="54"/>
  <c r="BL21" i="54"/>
  <c r="BM21" i="54"/>
  <c r="BN21" i="54"/>
  <c r="BO21" i="54"/>
  <c r="BP21" i="54"/>
  <c r="BQ21" i="54"/>
  <c r="BR21" i="54"/>
  <c r="BS21" i="54"/>
  <c r="BT21" i="54"/>
  <c r="AO22" i="54"/>
  <c r="AP22" i="54"/>
  <c r="AQ22" i="54"/>
  <c r="AR22" i="54"/>
  <c r="AS22" i="54"/>
  <c r="AT22" i="54"/>
  <c r="AU22" i="54"/>
  <c r="AV22" i="54"/>
  <c r="AW22" i="54"/>
  <c r="AX22" i="54"/>
  <c r="AY22" i="54"/>
  <c r="AZ22" i="54"/>
  <c r="BA22" i="54"/>
  <c r="BB22" i="54"/>
  <c r="BC22" i="54"/>
  <c r="BD22" i="54"/>
  <c r="BE22" i="54"/>
  <c r="BF22" i="54"/>
  <c r="BG22" i="54"/>
  <c r="BH22" i="54"/>
  <c r="BI22" i="54"/>
  <c r="BJ22" i="54"/>
  <c r="BK22" i="54"/>
  <c r="BL22" i="54"/>
  <c r="BM22" i="54"/>
  <c r="BN22" i="54"/>
  <c r="BO22" i="54"/>
  <c r="BP22" i="54"/>
  <c r="BQ22" i="54"/>
  <c r="BR22" i="54"/>
  <c r="BS22" i="54"/>
  <c r="BT22" i="54"/>
  <c r="AO23" i="54"/>
  <c r="AP23" i="54"/>
  <c r="AQ23" i="54"/>
  <c r="AR23" i="54"/>
  <c r="AS23" i="54"/>
  <c r="AT23" i="54"/>
  <c r="AU23" i="54"/>
  <c r="AV23" i="54"/>
  <c r="AW23" i="54"/>
  <c r="AX23" i="54"/>
  <c r="AY23" i="54"/>
  <c r="AZ23" i="54"/>
  <c r="BA23" i="54"/>
  <c r="BB23" i="54"/>
  <c r="BC23" i="54"/>
  <c r="BD23" i="54"/>
  <c r="BE23" i="54"/>
  <c r="BF23" i="54"/>
  <c r="BG23" i="54"/>
  <c r="BH23" i="54"/>
  <c r="BI23" i="54"/>
  <c r="BJ23" i="54"/>
  <c r="BK23" i="54"/>
  <c r="BL23" i="54"/>
  <c r="BM23" i="54"/>
  <c r="BN23" i="54"/>
  <c r="BO23" i="54"/>
  <c r="BP23" i="54"/>
  <c r="BQ23" i="54"/>
  <c r="BR23" i="54"/>
  <c r="BS23" i="54"/>
  <c r="BT23" i="54"/>
  <c r="AO24" i="54"/>
  <c r="AP24" i="54"/>
  <c r="AQ24" i="54"/>
  <c r="AR24" i="54"/>
  <c r="AS24" i="54"/>
  <c r="AT24" i="54"/>
  <c r="AU24" i="54"/>
  <c r="AV24" i="54"/>
  <c r="AW24" i="54"/>
  <c r="AX24" i="54"/>
  <c r="AY24" i="54"/>
  <c r="AZ24" i="54"/>
  <c r="BA24" i="54"/>
  <c r="BB24" i="54"/>
  <c r="BC24" i="54"/>
  <c r="BD24" i="54"/>
  <c r="BE24" i="54"/>
  <c r="BF24" i="54"/>
  <c r="BG24" i="54"/>
  <c r="BH24" i="54"/>
  <c r="BI24" i="54"/>
  <c r="BJ24" i="54"/>
  <c r="BK24" i="54"/>
  <c r="BL24" i="54"/>
  <c r="BM24" i="54"/>
  <c r="BN24" i="54"/>
  <c r="BO24" i="54"/>
  <c r="BP24" i="54"/>
  <c r="BQ24" i="54"/>
  <c r="BR24" i="54"/>
  <c r="BS24" i="54"/>
  <c r="BT24" i="54"/>
  <c r="AO25" i="54"/>
  <c r="AP25" i="54"/>
  <c r="AQ25" i="54"/>
  <c r="AR25" i="54"/>
  <c r="AS25" i="54"/>
  <c r="AT25" i="54"/>
  <c r="AU25" i="54"/>
  <c r="AV25" i="54"/>
  <c r="AW25" i="54"/>
  <c r="AX25" i="54"/>
  <c r="AY25" i="54"/>
  <c r="AZ25" i="54"/>
  <c r="BA25" i="54"/>
  <c r="BB25" i="54"/>
  <c r="BC25" i="54"/>
  <c r="BD25" i="54"/>
  <c r="BE25" i="54"/>
  <c r="BF25" i="54"/>
  <c r="BG25" i="54"/>
  <c r="BH25" i="54"/>
  <c r="BI25" i="54"/>
  <c r="BJ25" i="54"/>
  <c r="BK25" i="54"/>
  <c r="BL25" i="54"/>
  <c r="BM25" i="54"/>
  <c r="BN25" i="54"/>
  <c r="BO25" i="54"/>
  <c r="BP25" i="54"/>
  <c r="BQ25" i="54"/>
  <c r="BR25" i="54"/>
  <c r="BS25" i="54"/>
  <c r="BT25" i="54"/>
  <c r="AO26" i="54"/>
  <c r="AP26" i="54"/>
  <c r="AQ26" i="54"/>
  <c r="AR26" i="54"/>
  <c r="AS26" i="54"/>
  <c r="AT26" i="54"/>
  <c r="AU26" i="54"/>
  <c r="AV26" i="54"/>
  <c r="AW26" i="54"/>
  <c r="AX26" i="54"/>
  <c r="AY26" i="54"/>
  <c r="AZ26" i="54"/>
  <c r="BA26" i="54"/>
  <c r="BB26" i="54"/>
  <c r="BC26" i="54"/>
  <c r="BD26" i="54"/>
  <c r="BE26" i="54"/>
  <c r="BF26" i="54"/>
  <c r="BG26" i="54"/>
  <c r="BH26" i="54"/>
  <c r="BI26" i="54"/>
  <c r="BJ26" i="54"/>
  <c r="BK26" i="54"/>
  <c r="BL26" i="54"/>
  <c r="BM26" i="54"/>
  <c r="BN26" i="54"/>
  <c r="BO26" i="54"/>
  <c r="BP26" i="54"/>
  <c r="BQ26" i="54"/>
  <c r="BR26" i="54"/>
  <c r="BS26" i="54"/>
  <c r="BT26" i="54"/>
  <c r="AO27" i="54"/>
  <c r="AP27" i="54"/>
  <c r="AQ27" i="54"/>
  <c r="AR27" i="54"/>
  <c r="AS27" i="54"/>
  <c r="AT27" i="54"/>
  <c r="AU27" i="54"/>
  <c r="AV27" i="54"/>
  <c r="AW27" i="54"/>
  <c r="AX27" i="54"/>
  <c r="AY27" i="54"/>
  <c r="AZ27" i="54"/>
  <c r="BA27" i="54"/>
  <c r="BB27" i="54"/>
  <c r="BC27" i="54"/>
  <c r="BD27" i="54"/>
  <c r="BE27" i="54"/>
  <c r="BF27" i="54"/>
  <c r="BG27" i="54"/>
  <c r="BH27" i="54"/>
  <c r="BI27" i="54"/>
  <c r="BJ27" i="54"/>
  <c r="BK27" i="54"/>
  <c r="BL27" i="54"/>
  <c r="BM27" i="54"/>
  <c r="BN27" i="54"/>
  <c r="BO27" i="54"/>
  <c r="BP27" i="54"/>
  <c r="BQ27" i="54"/>
  <c r="BR27" i="54"/>
  <c r="BS27" i="54"/>
  <c r="BT27" i="54"/>
  <c r="AO28" i="54"/>
  <c r="AP28" i="54"/>
  <c r="AQ28" i="54"/>
  <c r="AR28" i="54"/>
  <c r="AS28" i="54"/>
  <c r="AT28" i="54"/>
  <c r="AU28" i="54"/>
  <c r="AV28" i="54"/>
  <c r="AW28" i="54"/>
  <c r="AX28" i="54"/>
  <c r="AY28" i="54"/>
  <c r="AZ28" i="54"/>
  <c r="BA28" i="54"/>
  <c r="BB28" i="54"/>
  <c r="BC28" i="54"/>
  <c r="BD28" i="54"/>
  <c r="BE28" i="54"/>
  <c r="BF28" i="54"/>
  <c r="BG28" i="54"/>
  <c r="BH28" i="54"/>
  <c r="BI28" i="54"/>
  <c r="BJ28" i="54"/>
  <c r="BK28" i="54"/>
  <c r="BL28" i="54"/>
  <c r="BM28" i="54"/>
  <c r="BN28" i="54"/>
  <c r="BO28" i="54"/>
  <c r="BP28" i="54"/>
  <c r="BQ28" i="54"/>
  <c r="BR28" i="54"/>
  <c r="BS28" i="54"/>
  <c r="BT28" i="54"/>
  <c r="AO29" i="54"/>
  <c r="AP29" i="54"/>
  <c r="AQ29" i="54"/>
  <c r="AR29" i="54"/>
  <c r="AS29" i="54"/>
  <c r="AT29" i="54"/>
  <c r="AU29" i="54"/>
  <c r="AV29" i="54"/>
  <c r="AW29" i="54"/>
  <c r="AX29" i="54"/>
  <c r="AY29" i="54"/>
  <c r="AZ29" i="54"/>
  <c r="BA29" i="54"/>
  <c r="BB29" i="54"/>
  <c r="BC29" i="54"/>
  <c r="BD29" i="54"/>
  <c r="BE29" i="54"/>
  <c r="BF29" i="54"/>
  <c r="BG29" i="54"/>
  <c r="BH29" i="54"/>
  <c r="BI29" i="54"/>
  <c r="BJ29" i="54"/>
  <c r="BK29" i="54"/>
  <c r="BL29" i="54"/>
  <c r="BM29" i="54"/>
  <c r="BN29" i="54"/>
  <c r="BO29" i="54"/>
  <c r="BP29" i="54"/>
  <c r="BQ29" i="54"/>
  <c r="BR29" i="54"/>
  <c r="BS29" i="54"/>
  <c r="BT29" i="54"/>
  <c r="AO30" i="54"/>
  <c r="AP30" i="54"/>
  <c r="AQ30" i="54"/>
  <c r="AR30" i="54"/>
  <c r="AS30" i="54"/>
  <c r="AT30" i="54"/>
  <c r="AU30" i="54"/>
  <c r="AV30" i="54"/>
  <c r="AW30" i="54"/>
  <c r="AX30" i="54"/>
  <c r="AY30" i="54"/>
  <c r="AZ30" i="54"/>
  <c r="BA30" i="54"/>
  <c r="BB30" i="54"/>
  <c r="BC30" i="54"/>
  <c r="BD30" i="54"/>
  <c r="BE30" i="54"/>
  <c r="BF30" i="54"/>
  <c r="BG30" i="54"/>
  <c r="BH30" i="54"/>
  <c r="BI30" i="54"/>
  <c r="BJ30" i="54"/>
  <c r="BK30" i="54"/>
  <c r="BL30" i="54"/>
  <c r="BM30" i="54"/>
  <c r="BN30" i="54"/>
  <c r="BO30" i="54"/>
  <c r="BP30" i="54"/>
  <c r="BQ30" i="54"/>
  <c r="BR30" i="54"/>
  <c r="BS30" i="54"/>
  <c r="BT30" i="54"/>
  <c r="AO31" i="54"/>
  <c r="AP31" i="54"/>
  <c r="AQ31" i="54"/>
  <c r="AR31" i="54"/>
  <c r="AS31" i="54"/>
  <c r="AT31" i="54"/>
  <c r="AU31" i="54"/>
  <c r="AV31" i="54"/>
  <c r="AW31" i="54"/>
  <c r="AX31" i="54"/>
  <c r="AY31" i="54"/>
  <c r="AZ31" i="54"/>
  <c r="BA31" i="54"/>
  <c r="BB31" i="54"/>
  <c r="BC31" i="54"/>
  <c r="BD31" i="54"/>
  <c r="BE31" i="54"/>
  <c r="BF31" i="54"/>
  <c r="BG31" i="54"/>
  <c r="BH31" i="54"/>
  <c r="BI31" i="54"/>
  <c r="BJ31" i="54"/>
  <c r="BK31" i="54"/>
  <c r="BL31" i="54"/>
  <c r="BM31" i="54"/>
  <c r="BN31" i="54"/>
  <c r="BO31" i="54"/>
  <c r="BP31" i="54"/>
  <c r="BQ31" i="54"/>
  <c r="BR31" i="54"/>
  <c r="BS31" i="54"/>
  <c r="BT31" i="54"/>
  <c r="AO32" i="54"/>
  <c r="AP32" i="54"/>
  <c r="AQ32" i="54"/>
  <c r="AR32" i="54"/>
  <c r="AS32" i="54"/>
  <c r="AT32" i="54"/>
  <c r="AU32" i="54"/>
  <c r="AV32" i="54"/>
  <c r="AW32" i="54"/>
  <c r="AX32" i="54"/>
  <c r="AY32" i="54"/>
  <c r="AZ32" i="54"/>
  <c r="BA32" i="54"/>
  <c r="BB32" i="54"/>
  <c r="BC32" i="54"/>
  <c r="BD32" i="54"/>
  <c r="BE32" i="54"/>
  <c r="BF32" i="54"/>
  <c r="BG32" i="54"/>
  <c r="BH32" i="54"/>
  <c r="BI32" i="54"/>
  <c r="BJ32" i="54"/>
  <c r="BK32" i="54"/>
  <c r="BL32" i="54"/>
  <c r="BM32" i="54"/>
  <c r="BN32" i="54"/>
  <c r="BO32" i="54"/>
  <c r="BP32" i="54"/>
  <c r="BQ32" i="54"/>
  <c r="BR32" i="54"/>
  <c r="BS32" i="54"/>
  <c r="BT32" i="54"/>
  <c r="AO33" i="54"/>
  <c r="AP33" i="54"/>
  <c r="AQ33" i="54"/>
  <c r="AR33" i="54"/>
  <c r="AS33" i="54"/>
  <c r="AT33" i="54"/>
  <c r="AU33" i="54"/>
  <c r="AV33" i="54"/>
  <c r="AW33" i="54"/>
  <c r="AX33" i="54"/>
  <c r="AY33" i="54"/>
  <c r="AZ33" i="54"/>
  <c r="BA33" i="54"/>
  <c r="BB33" i="54"/>
  <c r="BC33" i="54"/>
  <c r="BD33" i="54"/>
  <c r="BE33" i="54"/>
  <c r="BF33" i="54"/>
  <c r="BG33" i="54"/>
  <c r="BH33" i="54"/>
  <c r="BI33" i="54"/>
  <c r="BJ33" i="54"/>
  <c r="BK33" i="54"/>
  <c r="BL33" i="54"/>
  <c r="BM33" i="54"/>
  <c r="BN33" i="54"/>
  <c r="BO33" i="54"/>
  <c r="BP33" i="54"/>
  <c r="BQ33" i="54"/>
  <c r="BR33" i="54"/>
  <c r="BS33" i="54"/>
  <c r="BT33" i="54"/>
  <c r="AO34" i="54"/>
  <c r="AP34" i="54"/>
  <c r="AQ34" i="54"/>
  <c r="AR34" i="54"/>
  <c r="AS34" i="54"/>
  <c r="AT34" i="54"/>
  <c r="AU34" i="54"/>
  <c r="AV34" i="54"/>
  <c r="AW34" i="54"/>
  <c r="AX34" i="54"/>
  <c r="AY34" i="54"/>
  <c r="AZ34" i="54"/>
  <c r="BA34" i="54"/>
  <c r="BB34" i="54"/>
  <c r="BC34" i="54"/>
  <c r="BD34" i="54"/>
  <c r="BE34" i="54"/>
  <c r="BF34" i="54"/>
  <c r="BG34" i="54"/>
  <c r="BH34" i="54"/>
  <c r="BI34" i="54"/>
  <c r="BJ34" i="54"/>
  <c r="BK34" i="54"/>
  <c r="BL34" i="54"/>
  <c r="BM34" i="54"/>
  <c r="BN34" i="54"/>
  <c r="BO34" i="54"/>
  <c r="BP34" i="54"/>
  <c r="BQ34" i="54"/>
  <c r="BR34" i="54"/>
  <c r="BS34" i="54"/>
  <c r="BT34" i="54"/>
  <c r="AO35" i="54"/>
  <c r="AP35" i="54"/>
  <c r="AQ35" i="54"/>
  <c r="AR35" i="54"/>
  <c r="AS35" i="54"/>
  <c r="AT35" i="54"/>
  <c r="AU35" i="54"/>
  <c r="AV35" i="54"/>
  <c r="AW35" i="54"/>
  <c r="AX35" i="54"/>
  <c r="AY35" i="54"/>
  <c r="AZ35" i="54"/>
  <c r="BA35" i="54"/>
  <c r="BB35" i="54"/>
  <c r="BC35" i="54"/>
  <c r="BD35" i="54"/>
  <c r="BE35" i="54"/>
  <c r="BF35" i="54"/>
  <c r="BG35" i="54"/>
  <c r="BH35" i="54"/>
  <c r="BI35" i="54"/>
  <c r="BJ35" i="54"/>
  <c r="BK35" i="54"/>
  <c r="BL35" i="54"/>
  <c r="BM35" i="54"/>
  <c r="BN35" i="54"/>
  <c r="BO35" i="54"/>
  <c r="BP35" i="54"/>
  <c r="BQ35" i="54"/>
  <c r="BR35" i="54"/>
  <c r="BS35" i="54"/>
  <c r="BT35" i="54"/>
  <c r="AO36" i="54"/>
  <c r="AP36" i="54"/>
  <c r="AQ36" i="54"/>
  <c r="AR36" i="54"/>
  <c r="AS36" i="54"/>
  <c r="AT36" i="54"/>
  <c r="AU36" i="54"/>
  <c r="AV36" i="54"/>
  <c r="AW36" i="54"/>
  <c r="AX36" i="54"/>
  <c r="AY36" i="54"/>
  <c r="AZ36" i="54"/>
  <c r="BA36" i="54"/>
  <c r="BB36" i="54"/>
  <c r="BC36" i="54"/>
  <c r="BD36" i="54"/>
  <c r="BE36" i="54"/>
  <c r="BF36" i="54"/>
  <c r="BG36" i="54"/>
  <c r="BH36" i="54"/>
  <c r="BI36" i="54"/>
  <c r="BJ36" i="54"/>
  <c r="BK36" i="54"/>
  <c r="BL36" i="54"/>
  <c r="BM36" i="54"/>
  <c r="BN36" i="54"/>
  <c r="BO36" i="54"/>
  <c r="BP36" i="54"/>
  <c r="BQ36" i="54"/>
  <c r="BR36" i="54"/>
  <c r="BS36" i="54"/>
  <c r="BT36" i="54"/>
  <c r="AO37" i="54"/>
  <c r="AP37" i="54"/>
  <c r="AQ37" i="54"/>
  <c r="AR37" i="54"/>
  <c r="AS37" i="54"/>
  <c r="AT37" i="54"/>
  <c r="AU37" i="54"/>
  <c r="AV37" i="54"/>
  <c r="AW37" i="54"/>
  <c r="AX37" i="54"/>
  <c r="AY37" i="54"/>
  <c r="AZ37" i="54"/>
  <c r="BA37" i="54"/>
  <c r="BB37" i="54"/>
  <c r="BC37" i="54"/>
  <c r="BD37" i="54"/>
  <c r="BE37" i="54"/>
  <c r="BF37" i="54"/>
  <c r="BG37" i="54"/>
  <c r="BH37" i="54"/>
  <c r="BI37" i="54"/>
  <c r="BJ37" i="54"/>
  <c r="BK37" i="54"/>
  <c r="BL37" i="54"/>
  <c r="BM37" i="54"/>
  <c r="BN37" i="54"/>
  <c r="BO37" i="54"/>
  <c r="BP37" i="54"/>
  <c r="BQ37" i="54"/>
  <c r="BR37" i="54"/>
  <c r="BS37" i="54"/>
  <c r="BT37" i="54"/>
  <c r="AO38" i="54"/>
  <c r="AP38" i="54"/>
  <c r="AQ38" i="54"/>
  <c r="AR38" i="54"/>
  <c r="AS38" i="54"/>
  <c r="AT38" i="54"/>
  <c r="AU38" i="54"/>
  <c r="AV38" i="54"/>
  <c r="AW38" i="54"/>
  <c r="AX38" i="54"/>
  <c r="AY38" i="54"/>
  <c r="AZ38" i="54"/>
  <c r="BA38" i="54"/>
  <c r="BB38" i="54"/>
  <c r="BC38" i="54"/>
  <c r="BD38" i="54"/>
  <c r="BE38" i="54"/>
  <c r="BF38" i="54"/>
  <c r="BG38" i="54"/>
  <c r="BH38" i="54"/>
  <c r="BI38" i="54"/>
  <c r="BJ38" i="54"/>
  <c r="BK38" i="54"/>
  <c r="BL38" i="54"/>
  <c r="BM38" i="54"/>
  <c r="BN38" i="54"/>
  <c r="BO38" i="54"/>
  <c r="BP38" i="54"/>
  <c r="BQ38" i="54"/>
  <c r="BR38" i="54"/>
  <c r="BS38" i="54"/>
  <c r="BT38" i="54"/>
  <c r="AO39" i="54"/>
  <c r="AP39" i="54"/>
  <c r="AQ39" i="54"/>
  <c r="AR39" i="54"/>
  <c r="AS39" i="54"/>
  <c r="AT39" i="54"/>
  <c r="AU39" i="54"/>
  <c r="AV39" i="54"/>
  <c r="AW39" i="54"/>
  <c r="AX39" i="54"/>
  <c r="AY39" i="54"/>
  <c r="AZ39" i="54"/>
  <c r="BA39" i="54"/>
  <c r="BB39" i="54"/>
  <c r="BC39" i="54"/>
  <c r="BD39" i="54"/>
  <c r="BE39" i="54"/>
  <c r="BF39" i="54"/>
  <c r="BG39" i="54"/>
  <c r="BH39" i="54"/>
  <c r="BI39" i="54"/>
  <c r="BJ39" i="54"/>
  <c r="BK39" i="54"/>
  <c r="BL39" i="54"/>
  <c r="BM39" i="54"/>
  <c r="BN39" i="54"/>
  <c r="BO39" i="54"/>
  <c r="BP39" i="54"/>
  <c r="BQ39" i="54"/>
  <c r="BR39" i="54"/>
  <c r="BS39" i="54"/>
  <c r="BT39" i="54"/>
  <c r="AO40" i="54"/>
  <c r="AP40" i="54"/>
  <c r="AQ40" i="54"/>
  <c r="AR40" i="54"/>
  <c r="AS40" i="54"/>
  <c r="AT40" i="54"/>
  <c r="AU40" i="54"/>
  <c r="AV40" i="54"/>
  <c r="AW40" i="54"/>
  <c r="AX40" i="54"/>
  <c r="AY40" i="54"/>
  <c r="AZ40" i="54"/>
  <c r="BA40" i="54"/>
  <c r="BB40" i="54"/>
  <c r="BC40" i="54"/>
  <c r="BD40" i="54"/>
  <c r="BE40" i="54"/>
  <c r="BF40" i="54"/>
  <c r="BG40" i="54"/>
  <c r="BH40" i="54"/>
  <c r="BI40" i="54"/>
  <c r="BJ40" i="54"/>
  <c r="BK40" i="54"/>
  <c r="BL40" i="54"/>
  <c r="BM40" i="54"/>
  <c r="BN40" i="54"/>
  <c r="BO40" i="54"/>
  <c r="BP40" i="54"/>
  <c r="BQ40" i="54"/>
  <c r="BR40" i="54"/>
  <c r="BS40" i="54"/>
  <c r="BT40" i="54"/>
  <c r="AO41" i="54"/>
  <c r="AP41" i="54"/>
  <c r="AQ41" i="54"/>
  <c r="AR41" i="54"/>
  <c r="AS41" i="54"/>
  <c r="AT41" i="54"/>
  <c r="AU41" i="54"/>
  <c r="AV41" i="54"/>
  <c r="AW41" i="54"/>
  <c r="AX41" i="54"/>
  <c r="AY41" i="54"/>
  <c r="AZ41" i="54"/>
  <c r="BA41" i="54"/>
  <c r="BB41" i="54"/>
  <c r="BC41" i="54"/>
  <c r="BD41" i="54"/>
  <c r="BE41" i="54"/>
  <c r="BF41" i="54"/>
  <c r="BG41" i="54"/>
  <c r="BH41" i="54"/>
  <c r="BI41" i="54"/>
  <c r="BJ41" i="54"/>
  <c r="BK41" i="54"/>
  <c r="BL41" i="54"/>
  <c r="BM41" i="54"/>
  <c r="BN41" i="54"/>
  <c r="BO41" i="54"/>
  <c r="BP41" i="54"/>
  <c r="BQ41" i="54"/>
  <c r="BR41" i="54"/>
  <c r="BS41" i="54"/>
  <c r="BT41" i="54"/>
  <c r="AO42" i="54"/>
  <c r="AP42" i="54"/>
  <c r="AQ42" i="54"/>
  <c r="AR42" i="54"/>
  <c r="AS42" i="54"/>
  <c r="AT42" i="54"/>
  <c r="AU42" i="54"/>
  <c r="AV42" i="54"/>
  <c r="AW42" i="54"/>
  <c r="AX42" i="54"/>
  <c r="AY42" i="54"/>
  <c r="AZ42" i="54"/>
  <c r="BA42" i="54"/>
  <c r="BB42" i="54"/>
  <c r="BC42" i="54"/>
  <c r="BD42" i="54"/>
  <c r="BE42" i="54"/>
  <c r="BF42" i="54"/>
  <c r="BG42" i="54"/>
  <c r="BH42" i="54"/>
  <c r="BI42" i="54"/>
  <c r="BJ42" i="54"/>
  <c r="BK42" i="54"/>
  <c r="BL42" i="54"/>
  <c r="BM42" i="54"/>
  <c r="BN42" i="54"/>
  <c r="BO42" i="54"/>
  <c r="BP42" i="54"/>
  <c r="BQ42" i="54"/>
  <c r="BR42" i="54"/>
  <c r="BS42" i="54"/>
  <c r="BT42" i="54"/>
  <c r="AO43" i="54"/>
  <c r="AP43" i="54"/>
  <c r="AQ43" i="54"/>
  <c r="AR43" i="54"/>
  <c r="AS43" i="54"/>
  <c r="AT43" i="54"/>
  <c r="AU43" i="54"/>
  <c r="AV43" i="54"/>
  <c r="AW43" i="54"/>
  <c r="AX43" i="54"/>
  <c r="AY43" i="54"/>
  <c r="AZ43" i="54"/>
  <c r="BA43" i="54"/>
  <c r="BB43" i="54"/>
  <c r="BC43" i="54"/>
  <c r="BD43" i="54"/>
  <c r="BE43" i="54"/>
  <c r="BF43" i="54"/>
  <c r="BG43" i="54"/>
  <c r="BH43" i="54"/>
  <c r="BI43" i="54"/>
  <c r="BJ43" i="54"/>
  <c r="BK43" i="54"/>
  <c r="BL43" i="54"/>
  <c r="BM43" i="54"/>
  <c r="BN43" i="54"/>
  <c r="BO43" i="54"/>
  <c r="BP43" i="54"/>
  <c r="BQ43" i="54"/>
  <c r="BR43" i="54"/>
  <c r="BS43" i="54"/>
  <c r="BT43" i="54"/>
  <c r="AO44" i="54"/>
  <c r="AP44" i="54"/>
  <c r="AQ44" i="54"/>
  <c r="AR44" i="54"/>
  <c r="AS44" i="54"/>
  <c r="AT44" i="54"/>
  <c r="AU44" i="54"/>
  <c r="AV44" i="54"/>
  <c r="AW44" i="54"/>
  <c r="AX44" i="54"/>
  <c r="AY44" i="54"/>
  <c r="AZ44" i="54"/>
  <c r="BA44" i="54"/>
  <c r="BB44" i="54"/>
  <c r="BC44" i="54"/>
  <c r="BD44" i="54"/>
  <c r="BE44" i="54"/>
  <c r="BF44" i="54"/>
  <c r="BG44" i="54"/>
  <c r="BH44" i="54"/>
  <c r="BI44" i="54"/>
  <c r="BJ44" i="54"/>
  <c r="BK44" i="54"/>
  <c r="BL44" i="54"/>
  <c r="BM44" i="54"/>
  <c r="BN44" i="54"/>
  <c r="BO44" i="54"/>
  <c r="BP44" i="54"/>
  <c r="BQ44" i="54"/>
  <c r="BR44" i="54"/>
  <c r="BS44" i="54"/>
  <c r="BT44" i="54"/>
  <c r="AO45" i="54"/>
  <c r="AP45" i="54"/>
  <c r="AQ45" i="54"/>
  <c r="AR45" i="54"/>
  <c r="AS45" i="54"/>
  <c r="AT45" i="54"/>
  <c r="AU45" i="54"/>
  <c r="AV45" i="54"/>
  <c r="AW45" i="54"/>
  <c r="AX45" i="54"/>
  <c r="AY45" i="54"/>
  <c r="AZ45" i="54"/>
  <c r="BA45" i="54"/>
  <c r="BB45" i="54"/>
  <c r="BC45" i="54"/>
  <c r="BD45" i="54"/>
  <c r="BE45" i="54"/>
  <c r="BF45" i="54"/>
  <c r="BG45" i="54"/>
  <c r="BH45" i="54"/>
  <c r="BI45" i="54"/>
  <c r="BJ45" i="54"/>
  <c r="BK45" i="54"/>
  <c r="BL45" i="54"/>
  <c r="BM45" i="54"/>
  <c r="BN45" i="54"/>
  <c r="BO45" i="54"/>
  <c r="BP45" i="54"/>
  <c r="BQ45" i="54"/>
  <c r="BR45" i="54"/>
  <c r="BS45" i="54"/>
  <c r="BT45" i="54"/>
  <c r="AO46" i="54"/>
  <c r="AP46" i="54"/>
  <c r="AQ46" i="54"/>
  <c r="AR46" i="54"/>
  <c r="AS46" i="54"/>
  <c r="AT46" i="54"/>
  <c r="AU46" i="54"/>
  <c r="AV46" i="54"/>
  <c r="AW46" i="54"/>
  <c r="AX46" i="54"/>
  <c r="AY46" i="54"/>
  <c r="AZ46" i="54"/>
  <c r="BA46" i="54"/>
  <c r="BB46" i="54"/>
  <c r="BC46" i="54"/>
  <c r="BD46" i="54"/>
  <c r="BE46" i="54"/>
  <c r="BF46" i="54"/>
  <c r="BG46" i="54"/>
  <c r="BH46" i="54"/>
  <c r="BI46" i="54"/>
  <c r="BJ46" i="54"/>
  <c r="BK46" i="54"/>
  <c r="BL46" i="54"/>
  <c r="BM46" i="54"/>
  <c r="BN46" i="54"/>
  <c r="BO46" i="54"/>
  <c r="BP46" i="54"/>
  <c r="BQ46" i="54"/>
  <c r="BR46" i="54"/>
  <c r="BS46" i="54"/>
  <c r="BT46" i="54"/>
  <c r="AO47" i="54"/>
  <c r="AP47" i="54"/>
  <c r="AQ47" i="54"/>
  <c r="AR47" i="54"/>
  <c r="AS47" i="54"/>
  <c r="AT47" i="54"/>
  <c r="AU47" i="54"/>
  <c r="AV47" i="54"/>
  <c r="AW47" i="54"/>
  <c r="AX47" i="54"/>
  <c r="AY47" i="54"/>
  <c r="AZ47" i="54"/>
  <c r="BA47" i="54"/>
  <c r="BB47" i="54"/>
  <c r="BC47" i="54"/>
  <c r="BD47" i="54"/>
  <c r="BE47" i="54"/>
  <c r="BF47" i="54"/>
  <c r="BG47" i="54"/>
  <c r="BH47" i="54"/>
  <c r="BI47" i="54"/>
  <c r="BJ47" i="54"/>
  <c r="BK47" i="54"/>
  <c r="BL47" i="54"/>
  <c r="BM47" i="54"/>
  <c r="BN47" i="54"/>
  <c r="BO47" i="54"/>
  <c r="BP47" i="54"/>
  <c r="BQ47" i="54"/>
  <c r="BR47" i="54"/>
  <c r="BS47" i="54"/>
  <c r="BT47" i="54"/>
  <c r="AO48" i="54"/>
  <c r="AP48" i="54"/>
  <c r="AQ48" i="54"/>
  <c r="AR48" i="54"/>
  <c r="AS48" i="54"/>
  <c r="AT48" i="54"/>
  <c r="AU48" i="54"/>
  <c r="AV48" i="54"/>
  <c r="AW48" i="54"/>
  <c r="AX48" i="54"/>
  <c r="AY48" i="54"/>
  <c r="AZ48" i="54"/>
  <c r="BA48" i="54"/>
  <c r="BB48" i="54"/>
  <c r="BC48" i="54"/>
  <c r="BD48" i="54"/>
  <c r="BE48" i="54"/>
  <c r="BF48" i="54"/>
  <c r="BG48" i="54"/>
  <c r="BH48" i="54"/>
  <c r="BI48" i="54"/>
  <c r="BJ48" i="54"/>
  <c r="BK48" i="54"/>
  <c r="BL48" i="54"/>
  <c r="BM48" i="54"/>
  <c r="BN48" i="54"/>
  <c r="BO48" i="54"/>
  <c r="BP48" i="54"/>
  <c r="BQ48" i="54"/>
  <c r="BR48" i="54"/>
  <c r="BS48" i="54"/>
  <c r="BT48" i="54"/>
  <c r="AO49" i="54"/>
  <c r="AP49" i="54"/>
  <c r="AQ49" i="54"/>
  <c r="AR49" i="54"/>
  <c r="AS49" i="54"/>
  <c r="AT49" i="54"/>
  <c r="AU49" i="54"/>
  <c r="AV49" i="54"/>
  <c r="AW49" i="54"/>
  <c r="AX49" i="54"/>
  <c r="AY49" i="54"/>
  <c r="AZ49" i="54"/>
  <c r="BA49" i="54"/>
  <c r="BB49" i="54"/>
  <c r="BC49" i="54"/>
  <c r="BD49" i="54"/>
  <c r="BE49" i="54"/>
  <c r="BF49" i="54"/>
  <c r="BG49" i="54"/>
  <c r="BH49" i="54"/>
  <c r="BI49" i="54"/>
  <c r="BJ49" i="54"/>
  <c r="BK49" i="54"/>
  <c r="BL49" i="54"/>
  <c r="BM49" i="54"/>
  <c r="BN49" i="54"/>
  <c r="BO49" i="54"/>
  <c r="BP49" i="54"/>
  <c r="BQ49" i="54"/>
  <c r="BR49" i="54"/>
  <c r="BS49" i="54"/>
  <c r="BT49" i="54"/>
  <c r="AO50" i="54"/>
  <c r="AP50" i="54"/>
  <c r="AQ50" i="54"/>
  <c r="AR50" i="54"/>
  <c r="AS50" i="54"/>
  <c r="AT50" i="54"/>
  <c r="AU50" i="54"/>
  <c r="AV50" i="54"/>
  <c r="AW50" i="54"/>
  <c r="AX50" i="54"/>
  <c r="AY50" i="54"/>
  <c r="AZ50" i="54"/>
  <c r="BA50" i="54"/>
  <c r="BB50" i="54"/>
  <c r="BC50" i="54"/>
  <c r="BD50" i="54"/>
  <c r="BE50" i="54"/>
  <c r="BF50" i="54"/>
  <c r="BG50" i="54"/>
  <c r="BH50" i="54"/>
  <c r="BI50" i="54"/>
  <c r="BJ50" i="54"/>
  <c r="BK50" i="54"/>
  <c r="BL50" i="54"/>
  <c r="BM50" i="54"/>
  <c r="BN50" i="54"/>
  <c r="BO50" i="54"/>
  <c r="BP50" i="54"/>
  <c r="BQ50" i="54"/>
  <c r="BR50" i="54"/>
  <c r="BS50" i="54"/>
  <c r="BT50" i="54"/>
  <c r="AO51" i="54"/>
  <c r="AP51" i="54"/>
  <c r="AQ51" i="54"/>
  <c r="AR51" i="54"/>
  <c r="AS51" i="54"/>
  <c r="AT51" i="54"/>
  <c r="AU51" i="54"/>
  <c r="AV51" i="54"/>
  <c r="AW51" i="54"/>
  <c r="AX51" i="54"/>
  <c r="AY51" i="54"/>
  <c r="AZ51" i="54"/>
  <c r="BA51" i="54"/>
  <c r="BB51" i="54"/>
  <c r="BC51" i="54"/>
  <c r="BD51" i="54"/>
  <c r="BE51" i="54"/>
  <c r="BF51" i="54"/>
  <c r="BG51" i="54"/>
  <c r="BH51" i="54"/>
  <c r="BI51" i="54"/>
  <c r="BJ51" i="54"/>
  <c r="BK51" i="54"/>
  <c r="BL51" i="54"/>
  <c r="BM51" i="54"/>
  <c r="BN51" i="54"/>
  <c r="BO51" i="54"/>
  <c r="BP51" i="54"/>
  <c r="BQ51" i="54"/>
  <c r="BR51" i="54"/>
  <c r="BS51" i="54"/>
  <c r="BT51" i="54"/>
  <c r="AO52" i="54"/>
  <c r="AP52" i="54"/>
  <c r="AQ52" i="54"/>
  <c r="AR52" i="54"/>
  <c r="AS52" i="54"/>
  <c r="AT52" i="54"/>
  <c r="AU52" i="54"/>
  <c r="AV52" i="54"/>
  <c r="AW52" i="54"/>
  <c r="AX52" i="54"/>
  <c r="AY52" i="54"/>
  <c r="AZ52" i="54"/>
  <c r="BA52" i="54"/>
  <c r="BB52" i="54"/>
  <c r="BC52" i="54"/>
  <c r="BD52" i="54"/>
  <c r="BE52" i="54"/>
  <c r="BF52" i="54"/>
  <c r="BG52" i="54"/>
  <c r="BH52" i="54"/>
  <c r="BI52" i="54"/>
  <c r="BJ52" i="54"/>
  <c r="BK52" i="54"/>
  <c r="BL52" i="54"/>
  <c r="BM52" i="54"/>
  <c r="BN52" i="54"/>
  <c r="BO52" i="54"/>
  <c r="BP52" i="54"/>
  <c r="BQ52" i="54"/>
  <c r="BR52" i="54"/>
  <c r="BS52" i="54"/>
  <c r="BT52" i="54"/>
  <c r="AO53" i="54"/>
  <c r="AP53" i="54"/>
  <c r="AQ53" i="54"/>
  <c r="AR53" i="54"/>
  <c r="AS53" i="54"/>
  <c r="AT53" i="54"/>
  <c r="AU53" i="54"/>
  <c r="AV53" i="54"/>
  <c r="AW53" i="54"/>
  <c r="AX53" i="54"/>
  <c r="AY53" i="54"/>
  <c r="AZ53" i="54"/>
  <c r="BA53" i="54"/>
  <c r="BB53" i="54"/>
  <c r="BC53" i="54"/>
  <c r="BD53" i="54"/>
  <c r="BE53" i="54"/>
  <c r="BF53" i="54"/>
  <c r="BG53" i="54"/>
  <c r="BH53" i="54"/>
  <c r="BI53" i="54"/>
  <c r="BJ53" i="54"/>
  <c r="BK53" i="54"/>
  <c r="BL53" i="54"/>
  <c r="BM53" i="54"/>
  <c r="BN53" i="54"/>
  <c r="BO53" i="54"/>
  <c r="BP53" i="54"/>
  <c r="BQ53" i="54"/>
  <c r="BR53" i="54"/>
  <c r="BS53" i="54"/>
  <c r="BT53" i="54"/>
  <c r="AO54" i="54"/>
  <c r="AP54" i="54"/>
  <c r="AQ54" i="54"/>
  <c r="AR54" i="54"/>
  <c r="AS54" i="54"/>
  <c r="AT54" i="54"/>
  <c r="AU54" i="54"/>
  <c r="AV54" i="54"/>
  <c r="AW54" i="54"/>
  <c r="AX54" i="54"/>
  <c r="AY54" i="54"/>
  <c r="AZ54" i="54"/>
  <c r="BA54" i="54"/>
  <c r="BB54" i="54"/>
  <c r="BC54" i="54"/>
  <c r="BD54" i="54"/>
  <c r="BE54" i="54"/>
  <c r="BF54" i="54"/>
  <c r="BG54" i="54"/>
  <c r="BH54" i="54"/>
  <c r="BI54" i="54"/>
  <c r="BJ54" i="54"/>
  <c r="BK54" i="54"/>
  <c r="BL54" i="54"/>
  <c r="BM54" i="54"/>
  <c r="BN54" i="54"/>
  <c r="BO54" i="54"/>
  <c r="BP54" i="54"/>
  <c r="BQ54" i="54"/>
  <c r="BR54" i="54"/>
  <c r="BS54" i="54"/>
  <c r="BT54" i="54"/>
  <c r="AO55" i="54"/>
  <c r="AP55" i="54"/>
  <c r="AQ55" i="54"/>
  <c r="AR55" i="54"/>
  <c r="AS55" i="54"/>
  <c r="AT55" i="54"/>
  <c r="AU55" i="54"/>
  <c r="AV55" i="54"/>
  <c r="AW55" i="54"/>
  <c r="AX55" i="54"/>
  <c r="AY55" i="54"/>
  <c r="AZ55" i="54"/>
  <c r="BA55" i="54"/>
  <c r="BB55" i="54"/>
  <c r="BC55" i="54"/>
  <c r="BD55" i="54"/>
  <c r="BE55" i="54"/>
  <c r="BF55" i="54"/>
  <c r="BG55" i="54"/>
  <c r="BH55" i="54"/>
  <c r="BI55" i="54"/>
  <c r="BJ55" i="54"/>
  <c r="BK55" i="54"/>
  <c r="BL55" i="54"/>
  <c r="BM55" i="54"/>
  <c r="BN55" i="54"/>
  <c r="BO55" i="54"/>
  <c r="BP55" i="54"/>
  <c r="BQ55" i="54"/>
  <c r="BR55" i="54"/>
  <c r="BS55" i="54"/>
  <c r="BT55" i="54"/>
  <c r="AO56" i="54"/>
  <c r="AP56" i="54"/>
  <c r="AQ56" i="54"/>
  <c r="AR56" i="54"/>
  <c r="AS56" i="54"/>
  <c r="AT56" i="54"/>
  <c r="AU56" i="54"/>
  <c r="AV56" i="54"/>
  <c r="AW56" i="54"/>
  <c r="AX56" i="54"/>
  <c r="AY56" i="54"/>
  <c r="AZ56" i="54"/>
  <c r="BA56" i="54"/>
  <c r="BB56" i="54"/>
  <c r="BC56" i="54"/>
  <c r="BD56" i="54"/>
  <c r="BE56" i="54"/>
  <c r="BF56" i="54"/>
  <c r="BG56" i="54"/>
  <c r="BH56" i="54"/>
  <c r="BI56" i="54"/>
  <c r="BJ56" i="54"/>
  <c r="BK56" i="54"/>
  <c r="BL56" i="54"/>
  <c r="BM56" i="54"/>
  <c r="BN56" i="54"/>
  <c r="BO56" i="54"/>
  <c r="BP56" i="54"/>
  <c r="BQ56" i="54"/>
  <c r="BR56" i="54"/>
  <c r="BS56" i="54"/>
  <c r="BT56" i="54"/>
  <c r="AO57" i="54"/>
  <c r="AP57" i="54"/>
  <c r="AQ57" i="54"/>
  <c r="AR57" i="54"/>
  <c r="AS57" i="54"/>
  <c r="AT57" i="54"/>
  <c r="AU57" i="54"/>
  <c r="AV57" i="54"/>
  <c r="AW57" i="54"/>
  <c r="AX57" i="54"/>
  <c r="AY57" i="54"/>
  <c r="AZ57" i="54"/>
  <c r="BA57" i="54"/>
  <c r="BB57" i="54"/>
  <c r="BC57" i="54"/>
  <c r="BD57" i="54"/>
  <c r="BE57" i="54"/>
  <c r="BF57" i="54"/>
  <c r="BG57" i="54"/>
  <c r="BH57" i="54"/>
  <c r="BI57" i="54"/>
  <c r="BJ57" i="54"/>
  <c r="BK57" i="54"/>
  <c r="BL57" i="54"/>
  <c r="BM57" i="54"/>
  <c r="BN57" i="54"/>
  <c r="BO57" i="54"/>
  <c r="BP57" i="54"/>
  <c r="BQ57" i="54"/>
  <c r="BR57" i="54"/>
  <c r="BS57" i="54"/>
  <c r="BT57" i="54"/>
  <c r="AO58" i="54"/>
  <c r="AP58" i="54"/>
  <c r="AQ58" i="54"/>
  <c r="AR58" i="54"/>
  <c r="AS58" i="54"/>
  <c r="AT58" i="54"/>
  <c r="AU58" i="54"/>
  <c r="AV58" i="54"/>
  <c r="AW58" i="54"/>
  <c r="AX58" i="54"/>
  <c r="AY58" i="54"/>
  <c r="AZ58" i="54"/>
  <c r="BA58" i="54"/>
  <c r="BB58" i="54"/>
  <c r="BC58" i="54"/>
  <c r="BD58" i="54"/>
  <c r="BE58" i="54"/>
  <c r="BF58" i="54"/>
  <c r="BG58" i="54"/>
  <c r="BH58" i="54"/>
  <c r="BI58" i="54"/>
  <c r="BJ58" i="54"/>
  <c r="BK58" i="54"/>
  <c r="BL58" i="54"/>
  <c r="BM58" i="54"/>
  <c r="BN58" i="54"/>
  <c r="BO58" i="54"/>
  <c r="BP58" i="54"/>
  <c r="BQ58" i="54"/>
  <c r="BR58" i="54"/>
  <c r="BS58" i="54"/>
  <c r="BT58" i="54"/>
  <c r="AO59" i="54"/>
  <c r="AP59" i="54"/>
  <c r="AQ59" i="54"/>
  <c r="AR59" i="54"/>
  <c r="AS59" i="54"/>
  <c r="AT59" i="54"/>
  <c r="AU59" i="54"/>
  <c r="AV59" i="54"/>
  <c r="AW59" i="54"/>
  <c r="AX59" i="54"/>
  <c r="AY59" i="54"/>
  <c r="AZ59" i="54"/>
  <c r="BA59" i="54"/>
  <c r="BB59" i="54"/>
  <c r="BC59" i="54"/>
  <c r="BD59" i="54"/>
  <c r="BE59" i="54"/>
  <c r="BF59" i="54"/>
  <c r="BG59" i="54"/>
  <c r="BH59" i="54"/>
  <c r="BI59" i="54"/>
  <c r="BJ59" i="54"/>
  <c r="BK59" i="54"/>
  <c r="BL59" i="54"/>
  <c r="BM59" i="54"/>
  <c r="BN59" i="54"/>
  <c r="BO59" i="54"/>
  <c r="BP59" i="54"/>
  <c r="BQ59" i="54"/>
  <c r="BR59" i="54"/>
  <c r="BS59" i="54"/>
  <c r="BT59" i="54"/>
  <c r="AO60" i="54"/>
  <c r="AP60" i="54"/>
  <c r="AQ60" i="54"/>
  <c r="AR60" i="54"/>
  <c r="AS60" i="54"/>
  <c r="AT60" i="54"/>
  <c r="AU60" i="54"/>
  <c r="AV60" i="54"/>
  <c r="AW60" i="54"/>
  <c r="AX60" i="54"/>
  <c r="AY60" i="54"/>
  <c r="AZ60" i="54"/>
  <c r="BA60" i="54"/>
  <c r="BB60" i="54"/>
  <c r="BC60" i="54"/>
  <c r="BD60" i="54"/>
  <c r="BE60" i="54"/>
  <c r="BF60" i="54"/>
  <c r="BG60" i="54"/>
  <c r="BH60" i="54"/>
  <c r="BI60" i="54"/>
  <c r="BJ60" i="54"/>
  <c r="BK60" i="54"/>
  <c r="BL60" i="54"/>
  <c r="BM60" i="54"/>
  <c r="BN60" i="54"/>
  <c r="BO60" i="54"/>
  <c r="BP60" i="54"/>
  <c r="BQ60" i="54"/>
  <c r="BR60" i="54"/>
  <c r="BS60" i="54"/>
  <c r="BT60" i="54"/>
  <c r="AO61" i="54"/>
  <c r="AP61" i="54"/>
  <c r="AQ61" i="54"/>
  <c r="AR61" i="54"/>
  <c r="AS61" i="54"/>
  <c r="AT61" i="54"/>
  <c r="AU61" i="54"/>
  <c r="AV61" i="54"/>
  <c r="AW61" i="54"/>
  <c r="AX61" i="54"/>
  <c r="AY61" i="54"/>
  <c r="AZ61" i="54"/>
  <c r="BA61" i="54"/>
  <c r="BB61" i="54"/>
  <c r="BC61" i="54"/>
  <c r="BD61" i="54"/>
  <c r="BE61" i="54"/>
  <c r="BF61" i="54"/>
  <c r="BG61" i="54"/>
  <c r="BH61" i="54"/>
  <c r="BI61" i="54"/>
  <c r="BJ61" i="54"/>
  <c r="BK61" i="54"/>
  <c r="BL61" i="54"/>
  <c r="BM61" i="54"/>
  <c r="BN61" i="54"/>
  <c r="BO61" i="54"/>
  <c r="BP61" i="54"/>
  <c r="BQ61" i="54"/>
  <c r="BR61" i="54"/>
  <c r="BS61" i="54"/>
  <c r="BT61" i="54"/>
  <c r="AO62" i="54"/>
  <c r="AP62" i="54"/>
  <c r="AQ62" i="54"/>
  <c r="AR62" i="54"/>
  <c r="AS62" i="54"/>
  <c r="AT62" i="54"/>
  <c r="AU62" i="54"/>
  <c r="AV62" i="54"/>
  <c r="AW62" i="54"/>
  <c r="AX62" i="54"/>
  <c r="AY62" i="54"/>
  <c r="AZ62" i="54"/>
  <c r="BA62" i="54"/>
  <c r="BB62" i="54"/>
  <c r="BC62" i="54"/>
  <c r="BD62" i="54"/>
  <c r="BE62" i="54"/>
  <c r="BF62" i="54"/>
  <c r="BG62" i="54"/>
  <c r="BH62" i="54"/>
  <c r="BI62" i="54"/>
  <c r="BJ62" i="54"/>
  <c r="BK62" i="54"/>
  <c r="BL62" i="54"/>
  <c r="BM62" i="54"/>
  <c r="BN62" i="54"/>
  <c r="BO62" i="54"/>
  <c r="BP62" i="54"/>
  <c r="BQ62" i="54"/>
  <c r="BR62" i="54"/>
  <c r="BS62" i="54"/>
  <c r="BT62" i="54"/>
  <c r="AO63" i="54"/>
  <c r="AP63" i="54"/>
  <c r="AQ63" i="54"/>
  <c r="AR63" i="54"/>
  <c r="AS63" i="54"/>
  <c r="AT63" i="54"/>
  <c r="AU63" i="54"/>
  <c r="AV63" i="54"/>
  <c r="AW63" i="54"/>
  <c r="AX63" i="54"/>
  <c r="AY63" i="54"/>
  <c r="AZ63" i="54"/>
  <c r="BA63" i="54"/>
  <c r="BB63" i="54"/>
  <c r="BC63" i="54"/>
  <c r="BD63" i="54"/>
  <c r="BE63" i="54"/>
  <c r="BF63" i="54"/>
  <c r="BG63" i="54"/>
  <c r="BH63" i="54"/>
  <c r="BI63" i="54"/>
  <c r="BJ63" i="54"/>
  <c r="BK63" i="54"/>
  <c r="BL63" i="54"/>
  <c r="BM63" i="54"/>
  <c r="BN63" i="54"/>
  <c r="BO63" i="54"/>
  <c r="BP63" i="54"/>
  <c r="BQ63" i="54"/>
  <c r="BR63" i="54"/>
  <c r="BS63" i="54"/>
  <c r="BT63" i="54"/>
  <c r="AO64" i="54"/>
  <c r="AP64" i="54"/>
  <c r="AQ64" i="54"/>
  <c r="AR64" i="54"/>
  <c r="AS64" i="54"/>
  <c r="AT64" i="54"/>
  <c r="AU64" i="54"/>
  <c r="AV64" i="54"/>
  <c r="AW64" i="54"/>
  <c r="AX64" i="54"/>
  <c r="AY64" i="54"/>
  <c r="AZ64" i="54"/>
  <c r="BA64" i="54"/>
  <c r="BB64" i="54"/>
  <c r="BC64" i="54"/>
  <c r="BD64" i="54"/>
  <c r="BE64" i="54"/>
  <c r="BF64" i="54"/>
  <c r="BG64" i="54"/>
  <c r="BH64" i="54"/>
  <c r="BI64" i="54"/>
  <c r="BJ64" i="54"/>
  <c r="BK64" i="54"/>
  <c r="BL64" i="54"/>
  <c r="BM64" i="54"/>
  <c r="BN64" i="54"/>
  <c r="BO64" i="54"/>
  <c r="BP64" i="54"/>
  <c r="BQ64" i="54"/>
  <c r="BR64" i="54"/>
  <c r="BS64" i="54"/>
  <c r="BT64" i="54"/>
  <c r="AO65" i="54"/>
  <c r="AP65" i="54"/>
  <c r="AQ65" i="54"/>
  <c r="AR65" i="54"/>
  <c r="AS65" i="54"/>
  <c r="AT65" i="54"/>
  <c r="AU65" i="54"/>
  <c r="AV65" i="54"/>
  <c r="AW65" i="54"/>
  <c r="AX65" i="54"/>
  <c r="AY65" i="54"/>
  <c r="AZ65" i="54"/>
  <c r="BA65" i="54"/>
  <c r="BB65" i="54"/>
  <c r="BC65" i="54"/>
  <c r="BD65" i="54"/>
  <c r="BE65" i="54"/>
  <c r="BF65" i="54"/>
  <c r="BG65" i="54"/>
  <c r="BH65" i="54"/>
  <c r="BI65" i="54"/>
  <c r="BJ65" i="54"/>
  <c r="BK65" i="54"/>
  <c r="BL65" i="54"/>
  <c r="BM65" i="54"/>
  <c r="BN65" i="54"/>
  <c r="BO65" i="54"/>
  <c r="BP65" i="54"/>
  <c r="BQ65" i="54"/>
  <c r="BR65" i="54"/>
  <c r="BS65" i="54"/>
  <c r="BT65" i="54"/>
  <c r="AO66" i="54"/>
  <c r="AP66" i="54"/>
  <c r="AQ66" i="54"/>
  <c r="AR66" i="54"/>
  <c r="AS66" i="54"/>
  <c r="AT66" i="54"/>
  <c r="AU66" i="54"/>
  <c r="AV66" i="54"/>
  <c r="AW66" i="54"/>
  <c r="AX66" i="54"/>
  <c r="AY66" i="54"/>
  <c r="AZ66" i="54"/>
  <c r="BA66" i="54"/>
  <c r="BB66" i="54"/>
  <c r="BC66" i="54"/>
  <c r="BD66" i="54"/>
  <c r="BE66" i="54"/>
  <c r="BF66" i="54"/>
  <c r="BG66" i="54"/>
  <c r="BH66" i="54"/>
  <c r="BI66" i="54"/>
  <c r="BJ66" i="54"/>
  <c r="BK66" i="54"/>
  <c r="BL66" i="54"/>
  <c r="BM66" i="54"/>
  <c r="BN66" i="54"/>
  <c r="BO66" i="54"/>
  <c r="BP66" i="54"/>
  <c r="BQ66" i="54"/>
  <c r="BR66" i="54"/>
  <c r="BS66" i="54"/>
  <c r="BT66" i="54"/>
  <c r="AO67" i="54"/>
  <c r="AP67" i="54"/>
  <c r="AQ67" i="54"/>
  <c r="AR67" i="54"/>
  <c r="AS67" i="54"/>
  <c r="AT67" i="54"/>
  <c r="AU67" i="54"/>
  <c r="AV67" i="54"/>
  <c r="AW67" i="54"/>
  <c r="AX67" i="54"/>
  <c r="AY67" i="54"/>
  <c r="AZ67" i="54"/>
  <c r="BA67" i="54"/>
  <c r="BB67" i="54"/>
  <c r="BC67" i="54"/>
  <c r="BD67" i="54"/>
  <c r="BE67" i="54"/>
  <c r="BF67" i="54"/>
  <c r="BG67" i="54"/>
  <c r="BH67" i="54"/>
  <c r="BI67" i="54"/>
  <c r="BJ67" i="54"/>
  <c r="BK67" i="54"/>
  <c r="BL67" i="54"/>
  <c r="BM67" i="54"/>
  <c r="BN67" i="54"/>
  <c r="BO67" i="54"/>
  <c r="BP67" i="54"/>
  <c r="BQ67" i="54"/>
  <c r="BR67" i="54"/>
  <c r="BS67" i="54"/>
  <c r="BT67" i="54"/>
  <c r="AO68" i="54"/>
  <c r="AP68" i="54"/>
  <c r="AQ68" i="54"/>
  <c r="AR68" i="54"/>
  <c r="AS68" i="54"/>
  <c r="AT68" i="54"/>
  <c r="AU68" i="54"/>
  <c r="AV68" i="54"/>
  <c r="AW68" i="54"/>
  <c r="AX68" i="54"/>
  <c r="AY68" i="54"/>
  <c r="AZ68" i="54"/>
  <c r="BA68" i="54"/>
  <c r="BB68" i="54"/>
  <c r="BC68" i="54"/>
  <c r="BD68" i="54"/>
  <c r="BE68" i="54"/>
  <c r="BF68" i="54"/>
  <c r="BG68" i="54"/>
  <c r="BH68" i="54"/>
  <c r="BI68" i="54"/>
  <c r="BJ68" i="54"/>
  <c r="BK68" i="54"/>
  <c r="BL68" i="54"/>
  <c r="BM68" i="54"/>
  <c r="BN68" i="54"/>
  <c r="BO68" i="54"/>
  <c r="BP68" i="54"/>
  <c r="BQ68" i="54"/>
  <c r="BR68" i="54"/>
  <c r="BS68" i="54"/>
  <c r="BT68" i="54"/>
  <c r="AO69" i="54"/>
  <c r="AP69" i="54"/>
  <c r="AQ69" i="54"/>
  <c r="AR69" i="54"/>
  <c r="AS69" i="54"/>
  <c r="AT69" i="54"/>
  <c r="AU69" i="54"/>
  <c r="AV69" i="54"/>
  <c r="AW69" i="54"/>
  <c r="AX69" i="54"/>
  <c r="AY69" i="54"/>
  <c r="AZ69" i="54"/>
  <c r="BA69" i="54"/>
  <c r="BB69" i="54"/>
  <c r="BC69" i="54"/>
  <c r="BD69" i="54"/>
  <c r="BE69" i="54"/>
  <c r="BF69" i="54"/>
  <c r="BG69" i="54"/>
  <c r="BH69" i="54"/>
  <c r="BI69" i="54"/>
  <c r="BJ69" i="54"/>
  <c r="BK69" i="54"/>
  <c r="BL69" i="54"/>
  <c r="BM69" i="54"/>
  <c r="BN69" i="54"/>
  <c r="BO69" i="54"/>
  <c r="BP69" i="54"/>
  <c r="BQ69" i="54"/>
  <c r="BR69" i="54"/>
  <c r="BS69" i="54"/>
  <c r="BT69" i="54"/>
  <c r="BT6" i="54"/>
  <c r="BS6" i="54"/>
  <c r="BR6" i="54"/>
  <c r="BQ6" i="54"/>
  <c r="BP6" i="54"/>
  <c r="BO6" i="54"/>
  <c r="BN6" i="54"/>
  <c r="BM6" i="54"/>
  <c r="BL6" i="54"/>
  <c r="BK6" i="54"/>
  <c r="BJ6" i="54"/>
  <c r="BI6" i="54"/>
  <c r="BH6" i="54"/>
  <c r="BG6" i="54"/>
  <c r="BF6" i="54"/>
  <c r="BE6" i="54"/>
  <c r="BD6" i="54"/>
  <c r="BC6" i="54"/>
  <c r="BB6" i="54"/>
  <c r="BA6" i="54"/>
  <c r="AZ6" i="54"/>
  <c r="AY6" i="54"/>
  <c r="AX6" i="54"/>
  <c r="AW6" i="54"/>
  <c r="AV6" i="54"/>
  <c r="AU6" i="54"/>
  <c r="AT6" i="54"/>
  <c r="AS6" i="54"/>
  <c r="AR6" i="54"/>
  <c r="AQ6" i="54"/>
  <c r="AP6" i="54"/>
  <c r="AO6" i="54"/>
  <c r="CQ69" i="68"/>
  <c r="CP69" i="68"/>
  <c r="CO69" i="68"/>
  <c r="CN69" i="68"/>
  <c r="CM69" i="68"/>
  <c r="CL69" i="68"/>
  <c r="CK69" i="68"/>
  <c r="CJ69" i="68"/>
  <c r="CI69" i="68"/>
  <c r="CH69" i="68"/>
  <c r="CG69" i="68"/>
  <c r="CF69" i="68"/>
  <c r="CE69" i="68"/>
  <c r="CD69" i="68"/>
  <c r="CC69" i="68"/>
  <c r="CB69" i="68"/>
  <c r="CA69" i="68"/>
  <c r="BZ69" i="68"/>
  <c r="BY69" i="68"/>
  <c r="BX69" i="68"/>
  <c r="BW69" i="68"/>
  <c r="BV69" i="68"/>
  <c r="BU69" i="68"/>
  <c r="BT69" i="68"/>
  <c r="BS69" i="68"/>
  <c r="BR69" i="68"/>
  <c r="BQ69" i="68"/>
  <c r="BP69" i="68"/>
  <c r="BO69" i="68"/>
  <c r="BN69" i="68"/>
  <c r="BM69" i="68"/>
  <c r="BL69" i="68"/>
  <c r="BK69" i="68"/>
  <c r="BJ69" i="68"/>
  <c r="BI69" i="68"/>
  <c r="BH69" i="68"/>
  <c r="BG69" i="68"/>
  <c r="BF69" i="68"/>
  <c r="BE69" i="68"/>
  <c r="BD69" i="68"/>
  <c r="BC69" i="68"/>
  <c r="BB69" i="68"/>
  <c r="BA69" i="68"/>
  <c r="AZ69" i="68"/>
  <c r="CQ68" i="68"/>
  <c r="CP68" i="68"/>
  <c r="CO68" i="68"/>
  <c r="CN68" i="68"/>
  <c r="CM68" i="68"/>
  <c r="CL68" i="68"/>
  <c r="CK68" i="68"/>
  <c r="CJ68" i="68"/>
  <c r="CI68" i="68"/>
  <c r="CH68" i="68"/>
  <c r="CG68" i="68"/>
  <c r="CF68" i="68"/>
  <c r="CE68" i="68"/>
  <c r="CD68" i="68"/>
  <c r="CC68" i="68"/>
  <c r="CB68" i="68"/>
  <c r="CA68" i="68"/>
  <c r="BZ68" i="68"/>
  <c r="BY68" i="68"/>
  <c r="BX68" i="68"/>
  <c r="BW68" i="68"/>
  <c r="BV68" i="68"/>
  <c r="BU68" i="68"/>
  <c r="BT68" i="68"/>
  <c r="BS68" i="68"/>
  <c r="BR68" i="68"/>
  <c r="BQ68" i="68"/>
  <c r="BP68" i="68"/>
  <c r="BO68" i="68"/>
  <c r="BN68" i="68"/>
  <c r="BM68" i="68"/>
  <c r="BL68" i="68"/>
  <c r="BK68" i="68"/>
  <c r="BJ68" i="68"/>
  <c r="BI68" i="68"/>
  <c r="BH68" i="68"/>
  <c r="BG68" i="68"/>
  <c r="BF68" i="68"/>
  <c r="BE68" i="68"/>
  <c r="BD68" i="68"/>
  <c r="BC68" i="68"/>
  <c r="BB68" i="68"/>
  <c r="BA68" i="68"/>
  <c r="AZ68" i="68"/>
  <c r="CQ67" i="68"/>
  <c r="CP67" i="68"/>
  <c r="CO67" i="68"/>
  <c r="CN67" i="68"/>
  <c r="CM67" i="68"/>
  <c r="CL67" i="68"/>
  <c r="CK67" i="68"/>
  <c r="CJ67" i="68"/>
  <c r="CI67" i="68"/>
  <c r="CH67" i="68"/>
  <c r="CG67" i="68"/>
  <c r="CF67" i="68"/>
  <c r="CE67" i="68"/>
  <c r="CD67" i="68"/>
  <c r="CC67" i="68"/>
  <c r="CB67" i="68"/>
  <c r="CA67" i="68"/>
  <c r="BZ67" i="68"/>
  <c r="BY67" i="68"/>
  <c r="BX67" i="68"/>
  <c r="BW67" i="68"/>
  <c r="BV67" i="68"/>
  <c r="BU67" i="68"/>
  <c r="BT67" i="68"/>
  <c r="BS67" i="68"/>
  <c r="BR67" i="68"/>
  <c r="BQ67" i="68"/>
  <c r="BP67" i="68"/>
  <c r="BO67" i="68"/>
  <c r="BN67" i="68"/>
  <c r="BM67" i="68"/>
  <c r="BL67" i="68"/>
  <c r="BK67" i="68"/>
  <c r="BJ67" i="68"/>
  <c r="BI67" i="68"/>
  <c r="BH67" i="68"/>
  <c r="BG67" i="68"/>
  <c r="BF67" i="68"/>
  <c r="BE67" i="68"/>
  <c r="BD67" i="68"/>
  <c r="BC67" i="68"/>
  <c r="BB67" i="68"/>
  <c r="BA67" i="68"/>
  <c r="AZ67" i="68"/>
  <c r="CQ66" i="68"/>
  <c r="CP66" i="68"/>
  <c r="CO66" i="68"/>
  <c r="CN66" i="68"/>
  <c r="CM66" i="68"/>
  <c r="CL66" i="68"/>
  <c r="CK66" i="68"/>
  <c r="CJ66" i="68"/>
  <c r="CI66" i="68"/>
  <c r="CH66" i="68"/>
  <c r="CG66" i="68"/>
  <c r="CF66" i="68"/>
  <c r="CE66" i="68"/>
  <c r="CD66" i="68"/>
  <c r="CC66" i="68"/>
  <c r="CB66" i="68"/>
  <c r="CA66" i="68"/>
  <c r="BZ66" i="68"/>
  <c r="BY66" i="68"/>
  <c r="BX66" i="68"/>
  <c r="BW66" i="68"/>
  <c r="BV66" i="68"/>
  <c r="BU66" i="68"/>
  <c r="BT66" i="68"/>
  <c r="BS66" i="68"/>
  <c r="BR66" i="68"/>
  <c r="BQ66" i="68"/>
  <c r="BP66" i="68"/>
  <c r="BO66" i="68"/>
  <c r="BN66" i="68"/>
  <c r="BM66" i="68"/>
  <c r="BL66" i="68"/>
  <c r="BK66" i="68"/>
  <c r="BJ66" i="68"/>
  <c r="BI66" i="68"/>
  <c r="BH66" i="68"/>
  <c r="BG66" i="68"/>
  <c r="BF66" i="68"/>
  <c r="BE66" i="68"/>
  <c r="BD66" i="68"/>
  <c r="BC66" i="68"/>
  <c r="BB66" i="68"/>
  <c r="BA66" i="68"/>
  <c r="AZ66" i="68"/>
  <c r="CQ65" i="68"/>
  <c r="CP65" i="68"/>
  <c r="CO65" i="68"/>
  <c r="CN65" i="68"/>
  <c r="CM65" i="68"/>
  <c r="CL65" i="68"/>
  <c r="CK65" i="68"/>
  <c r="CJ65" i="68"/>
  <c r="CI65" i="68"/>
  <c r="CH65" i="68"/>
  <c r="CG65" i="68"/>
  <c r="CF65" i="68"/>
  <c r="CE65" i="68"/>
  <c r="CD65" i="68"/>
  <c r="CC65" i="68"/>
  <c r="CB65" i="68"/>
  <c r="CA65" i="68"/>
  <c r="BZ65" i="68"/>
  <c r="BY65" i="68"/>
  <c r="BX65" i="68"/>
  <c r="BW65" i="68"/>
  <c r="BV65" i="68"/>
  <c r="BU65" i="68"/>
  <c r="BT65" i="68"/>
  <c r="BS65" i="68"/>
  <c r="BR65" i="68"/>
  <c r="BQ65" i="68"/>
  <c r="BP65" i="68"/>
  <c r="BO65" i="68"/>
  <c r="BN65" i="68"/>
  <c r="BM65" i="68"/>
  <c r="BL65" i="68"/>
  <c r="BK65" i="68"/>
  <c r="BJ65" i="68"/>
  <c r="BI65" i="68"/>
  <c r="BH65" i="68"/>
  <c r="BG65" i="68"/>
  <c r="BF65" i="68"/>
  <c r="BE65" i="68"/>
  <c r="BD65" i="68"/>
  <c r="BC65" i="68"/>
  <c r="BB65" i="68"/>
  <c r="BA65" i="68"/>
  <c r="AZ65" i="68"/>
  <c r="CQ64" i="68"/>
  <c r="CP64" i="68"/>
  <c r="CO64" i="68"/>
  <c r="CN64" i="68"/>
  <c r="CM64" i="68"/>
  <c r="CL64" i="68"/>
  <c r="CK64" i="68"/>
  <c r="CJ64" i="68"/>
  <c r="CI64" i="68"/>
  <c r="CH64" i="68"/>
  <c r="CG64" i="68"/>
  <c r="CF64" i="68"/>
  <c r="CE64" i="68"/>
  <c r="CD64" i="68"/>
  <c r="CC64" i="68"/>
  <c r="CB64" i="68"/>
  <c r="CA64" i="68"/>
  <c r="BZ64" i="68"/>
  <c r="BY64" i="68"/>
  <c r="BX64" i="68"/>
  <c r="BW64" i="68"/>
  <c r="BV64" i="68"/>
  <c r="BU64" i="68"/>
  <c r="BT64" i="68"/>
  <c r="BS64" i="68"/>
  <c r="BR64" i="68"/>
  <c r="BQ64" i="68"/>
  <c r="BP64" i="68"/>
  <c r="BO64" i="68"/>
  <c r="BN64" i="68"/>
  <c r="BM64" i="68"/>
  <c r="BL64" i="68"/>
  <c r="BK64" i="68"/>
  <c r="BJ64" i="68"/>
  <c r="BI64" i="68"/>
  <c r="BH64" i="68"/>
  <c r="BG64" i="68"/>
  <c r="BF64" i="68"/>
  <c r="BE64" i="68"/>
  <c r="BD64" i="68"/>
  <c r="BC64" i="68"/>
  <c r="BB64" i="68"/>
  <c r="BA64" i="68"/>
  <c r="AZ64" i="68"/>
  <c r="CQ63" i="68"/>
  <c r="CP63" i="68"/>
  <c r="CO63" i="68"/>
  <c r="CN63" i="68"/>
  <c r="CM63" i="68"/>
  <c r="CL63" i="68"/>
  <c r="CK63" i="68"/>
  <c r="CJ63" i="68"/>
  <c r="CI63" i="68"/>
  <c r="CH63" i="68"/>
  <c r="CG63" i="68"/>
  <c r="CF63" i="68"/>
  <c r="CE63" i="68"/>
  <c r="CD63" i="68"/>
  <c r="CC63" i="68"/>
  <c r="CB63" i="68"/>
  <c r="CA63" i="68"/>
  <c r="BZ63" i="68"/>
  <c r="BY63" i="68"/>
  <c r="BX63" i="68"/>
  <c r="BW63" i="68"/>
  <c r="BV63" i="68"/>
  <c r="BU63" i="68"/>
  <c r="BT63" i="68"/>
  <c r="BS63" i="68"/>
  <c r="BR63" i="68"/>
  <c r="BQ63" i="68"/>
  <c r="BP63" i="68"/>
  <c r="BO63" i="68"/>
  <c r="BN63" i="68"/>
  <c r="BM63" i="68"/>
  <c r="BL63" i="68"/>
  <c r="BK63" i="68"/>
  <c r="BJ63" i="68"/>
  <c r="BI63" i="68"/>
  <c r="BH63" i="68"/>
  <c r="BG63" i="68"/>
  <c r="BF63" i="68"/>
  <c r="BE63" i="68"/>
  <c r="BD63" i="68"/>
  <c r="BC63" i="68"/>
  <c r="BB63" i="68"/>
  <c r="BA63" i="68"/>
  <c r="AZ63" i="68"/>
  <c r="CQ62" i="68"/>
  <c r="CP62" i="68"/>
  <c r="CO62" i="68"/>
  <c r="CN62" i="68"/>
  <c r="CM62" i="68"/>
  <c r="CL62" i="68"/>
  <c r="CK62" i="68"/>
  <c r="CJ62" i="68"/>
  <c r="CI62" i="68"/>
  <c r="CH62" i="68"/>
  <c r="CG62" i="68"/>
  <c r="CF62" i="68"/>
  <c r="CE62" i="68"/>
  <c r="CD62" i="68"/>
  <c r="CC62" i="68"/>
  <c r="CB62" i="68"/>
  <c r="CA62" i="68"/>
  <c r="BZ62" i="68"/>
  <c r="BY62" i="68"/>
  <c r="BX62" i="68"/>
  <c r="BW62" i="68"/>
  <c r="BV62" i="68"/>
  <c r="BU62" i="68"/>
  <c r="BT62" i="68"/>
  <c r="BS62" i="68"/>
  <c r="BR62" i="68"/>
  <c r="BQ62" i="68"/>
  <c r="BP62" i="68"/>
  <c r="BO62" i="68"/>
  <c r="BN62" i="68"/>
  <c r="BM62" i="68"/>
  <c r="BL62" i="68"/>
  <c r="BK62" i="68"/>
  <c r="BJ62" i="68"/>
  <c r="BI62" i="68"/>
  <c r="BH62" i="68"/>
  <c r="BG62" i="68"/>
  <c r="BF62" i="68"/>
  <c r="BE62" i="68"/>
  <c r="BD62" i="68"/>
  <c r="BC62" i="68"/>
  <c r="BB62" i="68"/>
  <c r="BA62" i="68"/>
  <c r="AZ62" i="68"/>
  <c r="CQ61" i="68"/>
  <c r="CP61" i="68"/>
  <c r="CO61" i="68"/>
  <c r="CN61" i="68"/>
  <c r="CM61" i="68"/>
  <c r="CL61" i="68"/>
  <c r="CK61" i="68"/>
  <c r="CJ61" i="68"/>
  <c r="CI61" i="68"/>
  <c r="CH61" i="68"/>
  <c r="CG61" i="68"/>
  <c r="CF61" i="68"/>
  <c r="CE61" i="68"/>
  <c r="CD61" i="68"/>
  <c r="CC61" i="68"/>
  <c r="CB61" i="68"/>
  <c r="CA61" i="68"/>
  <c r="BZ61" i="68"/>
  <c r="BY61" i="68"/>
  <c r="BX61" i="68"/>
  <c r="BW61" i="68"/>
  <c r="BV61" i="68"/>
  <c r="BU61" i="68"/>
  <c r="BT61" i="68"/>
  <c r="BS61" i="68"/>
  <c r="BR61" i="68"/>
  <c r="BQ61" i="68"/>
  <c r="BP61" i="68"/>
  <c r="BO61" i="68"/>
  <c r="BN61" i="68"/>
  <c r="BM61" i="68"/>
  <c r="BL61" i="68"/>
  <c r="BK61" i="68"/>
  <c r="BJ61" i="68"/>
  <c r="BI61" i="68"/>
  <c r="BH61" i="68"/>
  <c r="BG61" i="68"/>
  <c r="BF61" i="68"/>
  <c r="BE61" i="68"/>
  <c r="BD61" i="68"/>
  <c r="BC61" i="68"/>
  <c r="BB61" i="68"/>
  <c r="BA61" i="68"/>
  <c r="AZ61" i="68"/>
  <c r="CQ60" i="68"/>
  <c r="CP60" i="68"/>
  <c r="CO60" i="68"/>
  <c r="CN60" i="68"/>
  <c r="CM60" i="68"/>
  <c r="CL60" i="68"/>
  <c r="CK60" i="68"/>
  <c r="CJ60" i="68"/>
  <c r="CI60" i="68"/>
  <c r="CH60" i="68"/>
  <c r="CG60" i="68"/>
  <c r="CF60" i="68"/>
  <c r="CE60" i="68"/>
  <c r="CD60" i="68"/>
  <c r="CC60" i="68"/>
  <c r="CB60" i="68"/>
  <c r="CA60" i="68"/>
  <c r="BZ60" i="68"/>
  <c r="BY60" i="68"/>
  <c r="BX60" i="68"/>
  <c r="BW60" i="68"/>
  <c r="BV60" i="68"/>
  <c r="BU60" i="68"/>
  <c r="BT60" i="68"/>
  <c r="BS60" i="68"/>
  <c r="BR60" i="68"/>
  <c r="BQ60" i="68"/>
  <c r="BP60" i="68"/>
  <c r="BO60" i="68"/>
  <c r="BN60" i="68"/>
  <c r="BM60" i="68"/>
  <c r="BL60" i="68"/>
  <c r="BK60" i="68"/>
  <c r="BJ60" i="68"/>
  <c r="BI60" i="68"/>
  <c r="BH60" i="68"/>
  <c r="BG60" i="68"/>
  <c r="BF60" i="68"/>
  <c r="BE60" i="68"/>
  <c r="BD60" i="68"/>
  <c r="BC60" i="68"/>
  <c r="BB60" i="68"/>
  <c r="BA60" i="68"/>
  <c r="AZ60" i="68"/>
  <c r="CQ59" i="68"/>
  <c r="CP59" i="68"/>
  <c r="CO59" i="68"/>
  <c r="CN59" i="68"/>
  <c r="CM59" i="68"/>
  <c r="CL59" i="68"/>
  <c r="CK59" i="68"/>
  <c r="CJ59" i="68"/>
  <c r="CI59" i="68"/>
  <c r="CH59" i="68"/>
  <c r="CG59" i="68"/>
  <c r="CF59" i="68"/>
  <c r="CE59" i="68"/>
  <c r="CD59" i="68"/>
  <c r="CC59" i="68"/>
  <c r="CB59" i="68"/>
  <c r="CA59" i="68"/>
  <c r="BZ59" i="68"/>
  <c r="BY59" i="68"/>
  <c r="BX59" i="68"/>
  <c r="BW59" i="68"/>
  <c r="BV59" i="68"/>
  <c r="BU59" i="68"/>
  <c r="BT59" i="68"/>
  <c r="BS59" i="68"/>
  <c r="BR59" i="68"/>
  <c r="BQ59" i="68"/>
  <c r="BP59" i="68"/>
  <c r="BO59" i="68"/>
  <c r="BN59" i="68"/>
  <c r="BM59" i="68"/>
  <c r="BL59" i="68"/>
  <c r="BK59" i="68"/>
  <c r="BJ59" i="68"/>
  <c r="BI59" i="68"/>
  <c r="BH59" i="68"/>
  <c r="BG59" i="68"/>
  <c r="BF59" i="68"/>
  <c r="BE59" i="68"/>
  <c r="BD59" i="68"/>
  <c r="BC59" i="68"/>
  <c r="BB59" i="68"/>
  <c r="BA59" i="68"/>
  <c r="AZ59" i="68"/>
  <c r="CQ58" i="68"/>
  <c r="CP58" i="68"/>
  <c r="CO58" i="68"/>
  <c r="CN58" i="68"/>
  <c r="CM58" i="68"/>
  <c r="CL58" i="68"/>
  <c r="CK58" i="68"/>
  <c r="CJ58" i="68"/>
  <c r="CI58" i="68"/>
  <c r="CH58" i="68"/>
  <c r="CG58" i="68"/>
  <c r="CF58" i="68"/>
  <c r="CE58" i="68"/>
  <c r="CD58" i="68"/>
  <c r="CC58" i="68"/>
  <c r="CB58" i="68"/>
  <c r="CA58" i="68"/>
  <c r="BZ58" i="68"/>
  <c r="BY58" i="68"/>
  <c r="BX58" i="68"/>
  <c r="BW58" i="68"/>
  <c r="BV58" i="68"/>
  <c r="BU58" i="68"/>
  <c r="BT58" i="68"/>
  <c r="BS58" i="68"/>
  <c r="BR58" i="68"/>
  <c r="BQ58" i="68"/>
  <c r="BP58" i="68"/>
  <c r="BO58" i="68"/>
  <c r="BN58" i="68"/>
  <c r="BM58" i="68"/>
  <c r="BL58" i="68"/>
  <c r="BK58" i="68"/>
  <c r="BJ58" i="68"/>
  <c r="BI58" i="68"/>
  <c r="BH58" i="68"/>
  <c r="BG58" i="68"/>
  <c r="BF58" i="68"/>
  <c r="BE58" i="68"/>
  <c r="BD58" i="68"/>
  <c r="BC58" i="68"/>
  <c r="BB58" i="68"/>
  <c r="BA58" i="68"/>
  <c r="AZ58" i="68"/>
  <c r="CQ57" i="68"/>
  <c r="CP57" i="68"/>
  <c r="CO57" i="68"/>
  <c r="CN57" i="68"/>
  <c r="CM57" i="68"/>
  <c r="CL57" i="68"/>
  <c r="CK57" i="68"/>
  <c r="CJ57" i="68"/>
  <c r="CI57" i="68"/>
  <c r="CH57" i="68"/>
  <c r="CG57" i="68"/>
  <c r="CF57" i="68"/>
  <c r="CE57" i="68"/>
  <c r="CD57" i="68"/>
  <c r="CC57" i="68"/>
  <c r="CB57" i="68"/>
  <c r="CA57" i="68"/>
  <c r="BZ57" i="68"/>
  <c r="BY57" i="68"/>
  <c r="BX57" i="68"/>
  <c r="BW57" i="68"/>
  <c r="BV57" i="68"/>
  <c r="BU57" i="68"/>
  <c r="BT57" i="68"/>
  <c r="BS57" i="68"/>
  <c r="BR57" i="68"/>
  <c r="BQ57" i="68"/>
  <c r="BP57" i="68"/>
  <c r="BO57" i="68"/>
  <c r="BN57" i="68"/>
  <c r="BM57" i="68"/>
  <c r="BL57" i="68"/>
  <c r="BK57" i="68"/>
  <c r="BJ57" i="68"/>
  <c r="BI57" i="68"/>
  <c r="BH57" i="68"/>
  <c r="BG57" i="68"/>
  <c r="BF57" i="68"/>
  <c r="BE57" i="68"/>
  <c r="BD57" i="68"/>
  <c r="BC57" i="68"/>
  <c r="BB57" i="68"/>
  <c r="BA57" i="68"/>
  <c r="AZ57" i="68"/>
  <c r="CQ56" i="68"/>
  <c r="CP56" i="68"/>
  <c r="CO56" i="68"/>
  <c r="CN56" i="68"/>
  <c r="CM56" i="68"/>
  <c r="CL56" i="68"/>
  <c r="CK56" i="68"/>
  <c r="CJ56" i="68"/>
  <c r="CI56" i="68"/>
  <c r="CH56" i="68"/>
  <c r="CG56" i="68"/>
  <c r="CF56" i="68"/>
  <c r="CE56" i="68"/>
  <c r="CD56" i="68"/>
  <c r="CC56" i="68"/>
  <c r="CB56" i="68"/>
  <c r="CA56" i="68"/>
  <c r="BZ56" i="68"/>
  <c r="BY56" i="68"/>
  <c r="BX56" i="68"/>
  <c r="BW56" i="68"/>
  <c r="BV56" i="68"/>
  <c r="BU56" i="68"/>
  <c r="BT56" i="68"/>
  <c r="BS56" i="68"/>
  <c r="BR56" i="68"/>
  <c r="BQ56" i="68"/>
  <c r="BP56" i="68"/>
  <c r="BO56" i="68"/>
  <c r="BN56" i="68"/>
  <c r="BM56" i="68"/>
  <c r="BL56" i="68"/>
  <c r="BK56" i="68"/>
  <c r="BJ56" i="68"/>
  <c r="BI56" i="68"/>
  <c r="BH56" i="68"/>
  <c r="BG56" i="68"/>
  <c r="BF56" i="68"/>
  <c r="BE56" i="68"/>
  <c r="BD56" i="68"/>
  <c r="BC56" i="68"/>
  <c r="BB56" i="68"/>
  <c r="BA56" i="68"/>
  <c r="AZ56" i="68"/>
  <c r="CQ55" i="68"/>
  <c r="CP55" i="68"/>
  <c r="CO55" i="68"/>
  <c r="CN55" i="68"/>
  <c r="CM55" i="68"/>
  <c r="CL55" i="68"/>
  <c r="CK55" i="68"/>
  <c r="CJ55" i="68"/>
  <c r="CI55" i="68"/>
  <c r="CH55" i="68"/>
  <c r="CG55" i="68"/>
  <c r="CF55" i="68"/>
  <c r="CE55" i="68"/>
  <c r="CD55" i="68"/>
  <c r="CC55" i="68"/>
  <c r="CB55" i="68"/>
  <c r="CA55" i="68"/>
  <c r="BZ55" i="68"/>
  <c r="BY55" i="68"/>
  <c r="BX55" i="68"/>
  <c r="BW55" i="68"/>
  <c r="BV55" i="68"/>
  <c r="BU55" i="68"/>
  <c r="BT55" i="68"/>
  <c r="BS55" i="68"/>
  <c r="BR55" i="68"/>
  <c r="BQ55" i="68"/>
  <c r="BP55" i="68"/>
  <c r="BO55" i="68"/>
  <c r="BN55" i="68"/>
  <c r="BM55" i="68"/>
  <c r="BL55" i="68"/>
  <c r="BK55" i="68"/>
  <c r="BJ55" i="68"/>
  <c r="BI55" i="68"/>
  <c r="BH55" i="68"/>
  <c r="BG55" i="68"/>
  <c r="BF55" i="68"/>
  <c r="BE55" i="68"/>
  <c r="BD55" i="68"/>
  <c r="BC55" i="68"/>
  <c r="BB55" i="68"/>
  <c r="BA55" i="68"/>
  <c r="AZ55" i="68"/>
  <c r="CQ54" i="68"/>
  <c r="CP54" i="68"/>
  <c r="CO54" i="68"/>
  <c r="CN54" i="68"/>
  <c r="CM54" i="68"/>
  <c r="CL54" i="68"/>
  <c r="CK54" i="68"/>
  <c r="CJ54" i="68"/>
  <c r="CI54" i="68"/>
  <c r="CH54" i="68"/>
  <c r="CG54" i="68"/>
  <c r="CF54" i="68"/>
  <c r="CE54" i="68"/>
  <c r="CD54" i="68"/>
  <c r="CC54" i="68"/>
  <c r="CB54" i="68"/>
  <c r="CA54" i="68"/>
  <c r="BZ54" i="68"/>
  <c r="BY54" i="68"/>
  <c r="BX54" i="68"/>
  <c r="BW54" i="68"/>
  <c r="BV54" i="68"/>
  <c r="BU54" i="68"/>
  <c r="BT54" i="68"/>
  <c r="BS54" i="68"/>
  <c r="BR54" i="68"/>
  <c r="BQ54" i="68"/>
  <c r="BP54" i="68"/>
  <c r="BO54" i="68"/>
  <c r="BN54" i="68"/>
  <c r="BM54" i="68"/>
  <c r="BL54" i="68"/>
  <c r="BK54" i="68"/>
  <c r="BJ54" i="68"/>
  <c r="BI54" i="68"/>
  <c r="BH54" i="68"/>
  <c r="BG54" i="68"/>
  <c r="BF54" i="68"/>
  <c r="BE54" i="68"/>
  <c r="BD54" i="68"/>
  <c r="BC54" i="68"/>
  <c r="BB54" i="68"/>
  <c r="BA54" i="68"/>
  <c r="AZ54" i="68"/>
  <c r="CQ53" i="68"/>
  <c r="CP53" i="68"/>
  <c r="CO53" i="68"/>
  <c r="CN53" i="68"/>
  <c r="CM53" i="68"/>
  <c r="CL53" i="68"/>
  <c r="CK53" i="68"/>
  <c r="CJ53" i="68"/>
  <c r="CI53" i="68"/>
  <c r="CH53" i="68"/>
  <c r="CG53" i="68"/>
  <c r="CF53" i="68"/>
  <c r="CE53" i="68"/>
  <c r="CD53" i="68"/>
  <c r="CC53" i="68"/>
  <c r="CB53" i="68"/>
  <c r="CA53" i="68"/>
  <c r="BZ53" i="68"/>
  <c r="BY53" i="68"/>
  <c r="BX53" i="68"/>
  <c r="BW53" i="68"/>
  <c r="BV53" i="68"/>
  <c r="BU53" i="68"/>
  <c r="BT53" i="68"/>
  <c r="BS53" i="68"/>
  <c r="BR53" i="68"/>
  <c r="BQ53" i="68"/>
  <c r="BP53" i="68"/>
  <c r="BO53" i="68"/>
  <c r="BN53" i="68"/>
  <c r="BM53" i="68"/>
  <c r="BL53" i="68"/>
  <c r="BK53" i="68"/>
  <c r="BJ53" i="68"/>
  <c r="BI53" i="68"/>
  <c r="BH53" i="68"/>
  <c r="BG53" i="68"/>
  <c r="BF53" i="68"/>
  <c r="BE53" i="68"/>
  <c r="BD53" i="68"/>
  <c r="BC53" i="68"/>
  <c r="BB53" i="68"/>
  <c r="BA53" i="68"/>
  <c r="AZ53" i="68"/>
  <c r="CQ52" i="68"/>
  <c r="CP52" i="68"/>
  <c r="CO52" i="68"/>
  <c r="CN52" i="68"/>
  <c r="CM52" i="68"/>
  <c r="CL52" i="68"/>
  <c r="CK52" i="68"/>
  <c r="CJ52" i="68"/>
  <c r="CI52" i="68"/>
  <c r="CH52" i="68"/>
  <c r="CG52" i="68"/>
  <c r="CF52" i="68"/>
  <c r="CE52" i="68"/>
  <c r="CD52" i="68"/>
  <c r="CC52" i="68"/>
  <c r="CB52" i="68"/>
  <c r="CA52" i="68"/>
  <c r="BZ52" i="68"/>
  <c r="BY52" i="68"/>
  <c r="BX52" i="68"/>
  <c r="BW52" i="68"/>
  <c r="BV52" i="68"/>
  <c r="BU52" i="68"/>
  <c r="BT52" i="68"/>
  <c r="BS52" i="68"/>
  <c r="BR52" i="68"/>
  <c r="BQ52" i="68"/>
  <c r="BP52" i="68"/>
  <c r="BO52" i="68"/>
  <c r="BN52" i="68"/>
  <c r="BM52" i="68"/>
  <c r="BL52" i="68"/>
  <c r="BK52" i="68"/>
  <c r="BJ52" i="68"/>
  <c r="BI52" i="68"/>
  <c r="BH52" i="68"/>
  <c r="BG52" i="68"/>
  <c r="BF52" i="68"/>
  <c r="BE52" i="68"/>
  <c r="BD52" i="68"/>
  <c r="BC52" i="68"/>
  <c r="BB52" i="68"/>
  <c r="BA52" i="68"/>
  <c r="AZ52" i="68"/>
  <c r="CQ51" i="68"/>
  <c r="CP51" i="68"/>
  <c r="CO51" i="68"/>
  <c r="CN51" i="68"/>
  <c r="CM51" i="68"/>
  <c r="CL51" i="68"/>
  <c r="CK51" i="68"/>
  <c r="CJ51" i="68"/>
  <c r="CI51" i="68"/>
  <c r="CH51" i="68"/>
  <c r="CG51" i="68"/>
  <c r="CF51" i="68"/>
  <c r="CE51" i="68"/>
  <c r="CD51" i="68"/>
  <c r="CC51" i="68"/>
  <c r="CB51" i="68"/>
  <c r="CA51" i="68"/>
  <c r="BZ51" i="68"/>
  <c r="BY51" i="68"/>
  <c r="BX51" i="68"/>
  <c r="BW51" i="68"/>
  <c r="BV51" i="68"/>
  <c r="BU51" i="68"/>
  <c r="BT51" i="68"/>
  <c r="BS51" i="68"/>
  <c r="BR51" i="68"/>
  <c r="BQ51" i="68"/>
  <c r="BP51" i="68"/>
  <c r="BO51" i="68"/>
  <c r="BN51" i="68"/>
  <c r="BM51" i="68"/>
  <c r="BL51" i="68"/>
  <c r="BK51" i="68"/>
  <c r="BJ51" i="68"/>
  <c r="BI51" i="68"/>
  <c r="BH51" i="68"/>
  <c r="BG51" i="68"/>
  <c r="BF51" i="68"/>
  <c r="BE51" i="68"/>
  <c r="BD51" i="68"/>
  <c r="BC51" i="68"/>
  <c r="BB51" i="68"/>
  <c r="BA51" i="68"/>
  <c r="AZ51" i="68"/>
  <c r="CQ50" i="68"/>
  <c r="CP50" i="68"/>
  <c r="CO50" i="68"/>
  <c r="CN50" i="68"/>
  <c r="CM50" i="68"/>
  <c r="CL50" i="68"/>
  <c r="CK50" i="68"/>
  <c r="CJ50" i="68"/>
  <c r="CI50" i="68"/>
  <c r="CH50" i="68"/>
  <c r="CG50" i="68"/>
  <c r="CF50" i="68"/>
  <c r="CE50" i="68"/>
  <c r="CD50" i="68"/>
  <c r="CC50" i="68"/>
  <c r="CB50" i="68"/>
  <c r="CA50" i="68"/>
  <c r="BZ50" i="68"/>
  <c r="BY50" i="68"/>
  <c r="BX50" i="68"/>
  <c r="BW50" i="68"/>
  <c r="BV50" i="68"/>
  <c r="BU50" i="68"/>
  <c r="BT50" i="68"/>
  <c r="BS50" i="68"/>
  <c r="BR50" i="68"/>
  <c r="BQ50" i="68"/>
  <c r="BP50" i="68"/>
  <c r="BO50" i="68"/>
  <c r="BN50" i="68"/>
  <c r="BM50" i="68"/>
  <c r="BL50" i="68"/>
  <c r="BK50" i="68"/>
  <c r="BJ50" i="68"/>
  <c r="BI50" i="68"/>
  <c r="BH50" i="68"/>
  <c r="BG50" i="68"/>
  <c r="BF50" i="68"/>
  <c r="BE50" i="68"/>
  <c r="BD50" i="68"/>
  <c r="BC50" i="68"/>
  <c r="BB50" i="68"/>
  <c r="BA50" i="68"/>
  <c r="AZ50" i="68"/>
  <c r="CQ49" i="68"/>
  <c r="CP49" i="68"/>
  <c r="CO49" i="68"/>
  <c r="CN49" i="68"/>
  <c r="CM49" i="68"/>
  <c r="CL49" i="68"/>
  <c r="CK49" i="68"/>
  <c r="CJ49" i="68"/>
  <c r="CI49" i="68"/>
  <c r="CH49" i="68"/>
  <c r="CG49" i="68"/>
  <c r="CF49" i="68"/>
  <c r="CE49" i="68"/>
  <c r="CD49" i="68"/>
  <c r="CC49" i="68"/>
  <c r="CB49" i="68"/>
  <c r="CA49" i="68"/>
  <c r="BZ49" i="68"/>
  <c r="BY49" i="68"/>
  <c r="BX49" i="68"/>
  <c r="BW49" i="68"/>
  <c r="BV49" i="68"/>
  <c r="BU49" i="68"/>
  <c r="BT49" i="68"/>
  <c r="BS49" i="68"/>
  <c r="BR49" i="68"/>
  <c r="BQ49" i="68"/>
  <c r="BP49" i="68"/>
  <c r="BO49" i="68"/>
  <c r="BN49" i="68"/>
  <c r="BM49" i="68"/>
  <c r="BL49" i="68"/>
  <c r="BK49" i="68"/>
  <c r="BJ49" i="68"/>
  <c r="BI49" i="68"/>
  <c r="BH49" i="68"/>
  <c r="BG49" i="68"/>
  <c r="BF49" i="68"/>
  <c r="BE49" i="68"/>
  <c r="BD49" i="68"/>
  <c r="BC49" i="68"/>
  <c r="BB49" i="68"/>
  <c r="BA49" i="68"/>
  <c r="AZ49" i="68"/>
  <c r="CQ48" i="68"/>
  <c r="CP48" i="68"/>
  <c r="CO48" i="68"/>
  <c r="CN48" i="68"/>
  <c r="CM48" i="68"/>
  <c r="CL48" i="68"/>
  <c r="CK48" i="68"/>
  <c r="CJ48" i="68"/>
  <c r="CI48" i="68"/>
  <c r="CH48" i="68"/>
  <c r="CG48" i="68"/>
  <c r="CF48" i="68"/>
  <c r="CE48" i="68"/>
  <c r="CD48" i="68"/>
  <c r="CC48" i="68"/>
  <c r="CB48" i="68"/>
  <c r="CA48" i="68"/>
  <c r="BZ48" i="68"/>
  <c r="BY48" i="68"/>
  <c r="BX48" i="68"/>
  <c r="BW48" i="68"/>
  <c r="BV48" i="68"/>
  <c r="BU48" i="68"/>
  <c r="BT48" i="68"/>
  <c r="BS48" i="68"/>
  <c r="BR48" i="68"/>
  <c r="BQ48" i="68"/>
  <c r="BP48" i="68"/>
  <c r="BO48" i="68"/>
  <c r="BN48" i="68"/>
  <c r="BM48" i="68"/>
  <c r="BL48" i="68"/>
  <c r="BK48" i="68"/>
  <c r="BJ48" i="68"/>
  <c r="BI48" i="68"/>
  <c r="BH48" i="68"/>
  <c r="BG48" i="68"/>
  <c r="BF48" i="68"/>
  <c r="BE48" i="68"/>
  <c r="BD48" i="68"/>
  <c r="BC48" i="68"/>
  <c r="BB48" i="68"/>
  <c r="BA48" i="68"/>
  <c r="AZ48" i="68"/>
  <c r="CQ47" i="68"/>
  <c r="CP47" i="68"/>
  <c r="CO47" i="68"/>
  <c r="CN47" i="68"/>
  <c r="CM47" i="68"/>
  <c r="CL47" i="68"/>
  <c r="CK47" i="68"/>
  <c r="CJ47" i="68"/>
  <c r="CI47" i="68"/>
  <c r="CH47" i="68"/>
  <c r="CG47" i="68"/>
  <c r="CF47" i="68"/>
  <c r="CE47" i="68"/>
  <c r="CD47" i="68"/>
  <c r="CC47" i="68"/>
  <c r="CB47" i="68"/>
  <c r="CA47" i="68"/>
  <c r="BZ47" i="68"/>
  <c r="BY47" i="68"/>
  <c r="BX47" i="68"/>
  <c r="BW47" i="68"/>
  <c r="BV47" i="68"/>
  <c r="BU47" i="68"/>
  <c r="BT47" i="68"/>
  <c r="BS47" i="68"/>
  <c r="BR47" i="68"/>
  <c r="BQ47" i="68"/>
  <c r="BP47" i="68"/>
  <c r="BO47" i="68"/>
  <c r="BN47" i="68"/>
  <c r="BM47" i="68"/>
  <c r="BL47" i="68"/>
  <c r="BK47" i="68"/>
  <c r="BJ47" i="68"/>
  <c r="BI47" i="68"/>
  <c r="BH47" i="68"/>
  <c r="BG47" i="68"/>
  <c r="BF47" i="68"/>
  <c r="BE47" i="68"/>
  <c r="BD47" i="68"/>
  <c r="BC47" i="68"/>
  <c r="BB47" i="68"/>
  <c r="BA47" i="68"/>
  <c r="AZ47" i="68"/>
  <c r="CQ46" i="68"/>
  <c r="CP46" i="68"/>
  <c r="CO46" i="68"/>
  <c r="CN46" i="68"/>
  <c r="CM46" i="68"/>
  <c r="CL46" i="68"/>
  <c r="CK46" i="68"/>
  <c r="CJ46" i="68"/>
  <c r="CI46" i="68"/>
  <c r="CH46" i="68"/>
  <c r="CG46" i="68"/>
  <c r="CF46" i="68"/>
  <c r="CE46" i="68"/>
  <c r="CD46" i="68"/>
  <c r="CC46" i="68"/>
  <c r="CB46" i="68"/>
  <c r="CA46" i="68"/>
  <c r="BZ46" i="68"/>
  <c r="BY46" i="68"/>
  <c r="BX46" i="68"/>
  <c r="BW46" i="68"/>
  <c r="BV46" i="68"/>
  <c r="BU46" i="68"/>
  <c r="BT46" i="68"/>
  <c r="BS46" i="68"/>
  <c r="BR46" i="68"/>
  <c r="BQ46" i="68"/>
  <c r="BP46" i="68"/>
  <c r="BO46" i="68"/>
  <c r="BN46" i="68"/>
  <c r="BM46" i="68"/>
  <c r="BL46" i="68"/>
  <c r="BK46" i="68"/>
  <c r="BJ46" i="68"/>
  <c r="BI46" i="68"/>
  <c r="BH46" i="68"/>
  <c r="BG46" i="68"/>
  <c r="BF46" i="68"/>
  <c r="BE46" i="68"/>
  <c r="BD46" i="68"/>
  <c r="BC46" i="68"/>
  <c r="BB46" i="68"/>
  <c r="BA46" i="68"/>
  <c r="AZ46" i="68"/>
  <c r="CQ45" i="68"/>
  <c r="CP45" i="68"/>
  <c r="CO45" i="68"/>
  <c r="CN45" i="68"/>
  <c r="CM45" i="68"/>
  <c r="CL45" i="68"/>
  <c r="CK45" i="68"/>
  <c r="CJ45" i="68"/>
  <c r="CI45" i="68"/>
  <c r="CH45" i="68"/>
  <c r="CG45" i="68"/>
  <c r="CF45" i="68"/>
  <c r="CE45" i="68"/>
  <c r="CD45" i="68"/>
  <c r="CC45" i="68"/>
  <c r="CB45" i="68"/>
  <c r="CA45" i="68"/>
  <c r="BZ45" i="68"/>
  <c r="BY45" i="68"/>
  <c r="BX45" i="68"/>
  <c r="BW45" i="68"/>
  <c r="BV45" i="68"/>
  <c r="BU45" i="68"/>
  <c r="BT45" i="68"/>
  <c r="BS45" i="68"/>
  <c r="BR45" i="68"/>
  <c r="BQ45" i="68"/>
  <c r="BP45" i="68"/>
  <c r="BO45" i="68"/>
  <c r="BN45" i="68"/>
  <c r="BM45" i="68"/>
  <c r="BL45" i="68"/>
  <c r="BK45" i="68"/>
  <c r="BJ45" i="68"/>
  <c r="BI45" i="68"/>
  <c r="BH45" i="68"/>
  <c r="BG45" i="68"/>
  <c r="BF45" i="68"/>
  <c r="BE45" i="68"/>
  <c r="BD45" i="68"/>
  <c r="BC45" i="68"/>
  <c r="BB45" i="68"/>
  <c r="BA45" i="68"/>
  <c r="AZ45" i="68"/>
  <c r="CQ44" i="68"/>
  <c r="CP44" i="68"/>
  <c r="CO44" i="68"/>
  <c r="CN44" i="68"/>
  <c r="CM44" i="68"/>
  <c r="CL44" i="68"/>
  <c r="CK44" i="68"/>
  <c r="CJ44" i="68"/>
  <c r="CI44" i="68"/>
  <c r="CH44" i="68"/>
  <c r="CG44" i="68"/>
  <c r="CF44" i="68"/>
  <c r="CE44" i="68"/>
  <c r="CD44" i="68"/>
  <c r="CC44" i="68"/>
  <c r="CB44" i="68"/>
  <c r="CA44" i="68"/>
  <c r="BZ44" i="68"/>
  <c r="BY44" i="68"/>
  <c r="BX44" i="68"/>
  <c r="BW44" i="68"/>
  <c r="BV44" i="68"/>
  <c r="BU44" i="68"/>
  <c r="BT44" i="68"/>
  <c r="BS44" i="68"/>
  <c r="BR44" i="68"/>
  <c r="BQ44" i="68"/>
  <c r="BP44" i="68"/>
  <c r="BO44" i="68"/>
  <c r="BN44" i="68"/>
  <c r="BM44" i="68"/>
  <c r="BL44" i="68"/>
  <c r="BK44" i="68"/>
  <c r="BJ44" i="68"/>
  <c r="BI44" i="68"/>
  <c r="BH44" i="68"/>
  <c r="BG44" i="68"/>
  <c r="BF44" i="68"/>
  <c r="BE44" i="68"/>
  <c r="BD44" i="68"/>
  <c r="BC44" i="68"/>
  <c r="BB44" i="68"/>
  <c r="BA44" i="68"/>
  <c r="AZ44" i="68"/>
  <c r="CQ43" i="68"/>
  <c r="CP43" i="68"/>
  <c r="CO43" i="68"/>
  <c r="CN43" i="68"/>
  <c r="CM43" i="68"/>
  <c r="CL43" i="68"/>
  <c r="CK43" i="68"/>
  <c r="CJ43" i="68"/>
  <c r="CI43" i="68"/>
  <c r="CH43" i="68"/>
  <c r="CG43" i="68"/>
  <c r="CF43" i="68"/>
  <c r="CE43" i="68"/>
  <c r="CD43" i="68"/>
  <c r="CC43" i="68"/>
  <c r="CB43" i="68"/>
  <c r="CA43" i="68"/>
  <c r="BZ43" i="68"/>
  <c r="BY43" i="68"/>
  <c r="BX43" i="68"/>
  <c r="BW43" i="68"/>
  <c r="BV43" i="68"/>
  <c r="BU43" i="68"/>
  <c r="BT43" i="68"/>
  <c r="BS43" i="68"/>
  <c r="BR43" i="68"/>
  <c r="BQ43" i="68"/>
  <c r="BP43" i="68"/>
  <c r="BO43" i="68"/>
  <c r="BN43" i="68"/>
  <c r="BM43" i="68"/>
  <c r="BL43" i="68"/>
  <c r="BK43" i="68"/>
  <c r="BJ43" i="68"/>
  <c r="BI43" i="68"/>
  <c r="BH43" i="68"/>
  <c r="BG43" i="68"/>
  <c r="BF43" i="68"/>
  <c r="BE43" i="68"/>
  <c r="BD43" i="68"/>
  <c r="BC43" i="68"/>
  <c r="BB43" i="68"/>
  <c r="BA43" i="68"/>
  <c r="AZ43" i="68"/>
  <c r="CQ42" i="68"/>
  <c r="CP42" i="68"/>
  <c r="CO42" i="68"/>
  <c r="CN42" i="68"/>
  <c r="CM42" i="68"/>
  <c r="CL42" i="68"/>
  <c r="CK42" i="68"/>
  <c r="CJ42" i="68"/>
  <c r="CI42" i="68"/>
  <c r="CH42" i="68"/>
  <c r="CG42" i="68"/>
  <c r="CF42" i="68"/>
  <c r="CE42" i="68"/>
  <c r="CD42" i="68"/>
  <c r="CC42" i="68"/>
  <c r="CB42" i="68"/>
  <c r="CA42" i="68"/>
  <c r="BZ42" i="68"/>
  <c r="BY42" i="68"/>
  <c r="BX42" i="68"/>
  <c r="BW42" i="68"/>
  <c r="BV42" i="68"/>
  <c r="BU42" i="68"/>
  <c r="BT42" i="68"/>
  <c r="BS42" i="68"/>
  <c r="BR42" i="68"/>
  <c r="BQ42" i="68"/>
  <c r="BP42" i="68"/>
  <c r="BO42" i="68"/>
  <c r="BN42" i="68"/>
  <c r="BM42" i="68"/>
  <c r="BL42" i="68"/>
  <c r="BK42" i="68"/>
  <c r="BJ42" i="68"/>
  <c r="BI42" i="68"/>
  <c r="BH42" i="68"/>
  <c r="BG42" i="68"/>
  <c r="BF42" i="68"/>
  <c r="BE42" i="68"/>
  <c r="BD42" i="68"/>
  <c r="BC42" i="68"/>
  <c r="BB42" i="68"/>
  <c r="BA42" i="68"/>
  <c r="AZ42" i="68"/>
  <c r="CQ41" i="68"/>
  <c r="CP41" i="68"/>
  <c r="CO41" i="68"/>
  <c r="CN41" i="68"/>
  <c r="CM41" i="68"/>
  <c r="CL41" i="68"/>
  <c r="CK41" i="68"/>
  <c r="CJ41" i="68"/>
  <c r="CI41" i="68"/>
  <c r="CH41" i="68"/>
  <c r="CG41" i="68"/>
  <c r="CF41" i="68"/>
  <c r="CE41" i="68"/>
  <c r="CD41" i="68"/>
  <c r="CC41" i="68"/>
  <c r="CB41" i="68"/>
  <c r="CA41" i="68"/>
  <c r="BZ41" i="68"/>
  <c r="BY41" i="68"/>
  <c r="BX41" i="68"/>
  <c r="BW41" i="68"/>
  <c r="BV41" i="68"/>
  <c r="BU41" i="68"/>
  <c r="BT41" i="68"/>
  <c r="BS41" i="68"/>
  <c r="BR41" i="68"/>
  <c r="BQ41" i="68"/>
  <c r="BP41" i="68"/>
  <c r="BO41" i="68"/>
  <c r="BN41" i="68"/>
  <c r="BM41" i="68"/>
  <c r="BL41" i="68"/>
  <c r="BK41" i="68"/>
  <c r="BJ41" i="68"/>
  <c r="BI41" i="68"/>
  <c r="BH41" i="68"/>
  <c r="BG41" i="68"/>
  <c r="BF41" i="68"/>
  <c r="BE41" i="68"/>
  <c r="BD41" i="68"/>
  <c r="BC41" i="68"/>
  <c r="BB41" i="68"/>
  <c r="BA41" i="68"/>
  <c r="AZ41" i="68"/>
  <c r="CQ40" i="68"/>
  <c r="CP40" i="68"/>
  <c r="CO40" i="68"/>
  <c r="CN40" i="68"/>
  <c r="CM40" i="68"/>
  <c r="CL40" i="68"/>
  <c r="CK40" i="68"/>
  <c r="CJ40" i="68"/>
  <c r="CI40" i="68"/>
  <c r="CH40" i="68"/>
  <c r="CG40" i="68"/>
  <c r="CF40" i="68"/>
  <c r="CE40" i="68"/>
  <c r="CD40" i="68"/>
  <c r="CC40" i="68"/>
  <c r="CB40" i="68"/>
  <c r="CA40" i="68"/>
  <c r="BZ40" i="68"/>
  <c r="BY40" i="68"/>
  <c r="BX40" i="68"/>
  <c r="BW40" i="68"/>
  <c r="BV40" i="68"/>
  <c r="BU40" i="68"/>
  <c r="BT40" i="68"/>
  <c r="BS40" i="68"/>
  <c r="BR40" i="68"/>
  <c r="BQ40" i="68"/>
  <c r="BP40" i="68"/>
  <c r="BO40" i="68"/>
  <c r="BN40" i="68"/>
  <c r="BM40" i="68"/>
  <c r="BL40" i="68"/>
  <c r="BK40" i="68"/>
  <c r="BJ40" i="68"/>
  <c r="BI40" i="68"/>
  <c r="BH40" i="68"/>
  <c r="BG40" i="68"/>
  <c r="BF40" i="68"/>
  <c r="BE40" i="68"/>
  <c r="BD40" i="68"/>
  <c r="BC40" i="68"/>
  <c r="BB40" i="68"/>
  <c r="BA40" i="68"/>
  <c r="AZ40" i="68"/>
  <c r="CQ39" i="68"/>
  <c r="CP39" i="68"/>
  <c r="CO39" i="68"/>
  <c r="CN39" i="68"/>
  <c r="CM39" i="68"/>
  <c r="CL39" i="68"/>
  <c r="CK39" i="68"/>
  <c r="CJ39" i="68"/>
  <c r="CI39" i="68"/>
  <c r="CH39" i="68"/>
  <c r="CG39" i="68"/>
  <c r="CF39" i="68"/>
  <c r="CE39" i="68"/>
  <c r="CD39" i="68"/>
  <c r="CC39" i="68"/>
  <c r="CB39" i="68"/>
  <c r="CA39" i="68"/>
  <c r="BZ39" i="68"/>
  <c r="BY39" i="68"/>
  <c r="BX39" i="68"/>
  <c r="BW39" i="68"/>
  <c r="BV39" i="68"/>
  <c r="BU39" i="68"/>
  <c r="BT39" i="68"/>
  <c r="BS39" i="68"/>
  <c r="BR39" i="68"/>
  <c r="BQ39" i="68"/>
  <c r="BP39" i="68"/>
  <c r="BO39" i="68"/>
  <c r="BN39" i="68"/>
  <c r="BM39" i="68"/>
  <c r="BL39" i="68"/>
  <c r="BK39" i="68"/>
  <c r="BJ39" i="68"/>
  <c r="BI39" i="68"/>
  <c r="BH39" i="68"/>
  <c r="BG39" i="68"/>
  <c r="BF39" i="68"/>
  <c r="BE39" i="68"/>
  <c r="BD39" i="68"/>
  <c r="BC39" i="68"/>
  <c r="BB39" i="68"/>
  <c r="BA39" i="68"/>
  <c r="AZ39" i="68"/>
  <c r="CQ38" i="68"/>
  <c r="CP38" i="68"/>
  <c r="CO38" i="68"/>
  <c r="CN38" i="68"/>
  <c r="CM38" i="68"/>
  <c r="CL38" i="68"/>
  <c r="CK38" i="68"/>
  <c r="CJ38" i="68"/>
  <c r="CI38" i="68"/>
  <c r="CH38" i="68"/>
  <c r="CG38" i="68"/>
  <c r="CF38" i="68"/>
  <c r="CE38" i="68"/>
  <c r="CD38" i="68"/>
  <c r="CC38" i="68"/>
  <c r="CB38" i="68"/>
  <c r="CA38" i="68"/>
  <c r="BZ38" i="68"/>
  <c r="BY38" i="68"/>
  <c r="BX38" i="68"/>
  <c r="BW38" i="68"/>
  <c r="BV38" i="68"/>
  <c r="BU38" i="68"/>
  <c r="BT38" i="68"/>
  <c r="BS38" i="68"/>
  <c r="BR38" i="68"/>
  <c r="BQ38" i="68"/>
  <c r="BP38" i="68"/>
  <c r="BO38" i="68"/>
  <c r="BN38" i="68"/>
  <c r="BM38" i="68"/>
  <c r="BL38" i="68"/>
  <c r="BK38" i="68"/>
  <c r="BJ38" i="68"/>
  <c r="BI38" i="68"/>
  <c r="BH38" i="68"/>
  <c r="BG38" i="68"/>
  <c r="BF38" i="68"/>
  <c r="BE38" i="68"/>
  <c r="BD38" i="68"/>
  <c r="BC38" i="68"/>
  <c r="BB38" i="68"/>
  <c r="BA38" i="68"/>
  <c r="AZ38" i="68"/>
  <c r="CQ37" i="68"/>
  <c r="CP37" i="68"/>
  <c r="CO37" i="68"/>
  <c r="CN37" i="68"/>
  <c r="CM37" i="68"/>
  <c r="CL37" i="68"/>
  <c r="CK37" i="68"/>
  <c r="CJ37" i="68"/>
  <c r="CI37" i="68"/>
  <c r="CH37" i="68"/>
  <c r="CG37" i="68"/>
  <c r="CF37" i="68"/>
  <c r="CE37" i="68"/>
  <c r="CD37" i="68"/>
  <c r="CC37" i="68"/>
  <c r="CB37" i="68"/>
  <c r="CA37" i="68"/>
  <c r="BZ37" i="68"/>
  <c r="BY37" i="68"/>
  <c r="BX37" i="68"/>
  <c r="BW37" i="68"/>
  <c r="BV37" i="68"/>
  <c r="BU37" i="68"/>
  <c r="BT37" i="68"/>
  <c r="BS37" i="68"/>
  <c r="BR37" i="68"/>
  <c r="BQ37" i="68"/>
  <c r="BP37" i="68"/>
  <c r="BO37" i="68"/>
  <c r="BN37" i="68"/>
  <c r="BM37" i="68"/>
  <c r="BL37" i="68"/>
  <c r="BK37" i="68"/>
  <c r="BJ37" i="68"/>
  <c r="BI37" i="68"/>
  <c r="BH37" i="68"/>
  <c r="BG37" i="68"/>
  <c r="BF37" i="68"/>
  <c r="BE37" i="68"/>
  <c r="BD37" i="68"/>
  <c r="BC37" i="68"/>
  <c r="BB37" i="68"/>
  <c r="BA37" i="68"/>
  <c r="AZ37" i="68"/>
  <c r="CQ36" i="68"/>
  <c r="CP36" i="68"/>
  <c r="CO36" i="68"/>
  <c r="CN36" i="68"/>
  <c r="CM36" i="68"/>
  <c r="CL36" i="68"/>
  <c r="CK36" i="68"/>
  <c r="CJ36" i="68"/>
  <c r="CI36" i="68"/>
  <c r="CH36" i="68"/>
  <c r="CG36" i="68"/>
  <c r="CF36" i="68"/>
  <c r="CE36" i="68"/>
  <c r="CD36" i="68"/>
  <c r="CC36" i="68"/>
  <c r="CB36" i="68"/>
  <c r="CA36" i="68"/>
  <c r="BZ36" i="68"/>
  <c r="BY36" i="68"/>
  <c r="BX36" i="68"/>
  <c r="BW36" i="68"/>
  <c r="BV36" i="68"/>
  <c r="BU36" i="68"/>
  <c r="BT36" i="68"/>
  <c r="BS36" i="68"/>
  <c r="BR36" i="68"/>
  <c r="BQ36" i="68"/>
  <c r="BP36" i="68"/>
  <c r="BO36" i="68"/>
  <c r="BN36" i="68"/>
  <c r="BM36" i="68"/>
  <c r="BL36" i="68"/>
  <c r="BK36" i="68"/>
  <c r="BJ36" i="68"/>
  <c r="BI36" i="68"/>
  <c r="BH36" i="68"/>
  <c r="BG36" i="68"/>
  <c r="BF36" i="68"/>
  <c r="BE36" i="68"/>
  <c r="BD36" i="68"/>
  <c r="BC36" i="68"/>
  <c r="BB36" i="68"/>
  <c r="BA36" i="68"/>
  <c r="AZ36" i="68"/>
  <c r="CQ35" i="68"/>
  <c r="CP35" i="68"/>
  <c r="CO35" i="68"/>
  <c r="CN35" i="68"/>
  <c r="CM35" i="68"/>
  <c r="CL35" i="68"/>
  <c r="CK35" i="68"/>
  <c r="CJ35" i="68"/>
  <c r="CI35" i="68"/>
  <c r="CH35" i="68"/>
  <c r="CG35" i="68"/>
  <c r="CF35" i="68"/>
  <c r="CE35" i="68"/>
  <c r="CD35" i="68"/>
  <c r="CC35" i="68"/>
  <c r="CB35" i="68"/>
  <c r="CA35" i="68"/>
  <c r="BZ35" i="68"/>
  <c r="BY35" i="68"/>
  <c r="BX35" i="68"/>
  <c r="BW35" i="68"/>
  <c r="BV35" i="68"/>
  <c r="BU35" i="68"/>
  <c r="BT35" i="68"/>
  <c r="BS35" i="68"/>
  <c r="BR35" i="68"/>
  <c r="BQ35" i="68"/>
  <c r="BP35" i="68"/>
  <c r="BO35" i="68"/>
  <c r="BN35" i="68"/>
  <c r="BM35" i="68"/>
  <c r="BL35" i="68"/>
  <c r="BK35" i="68"/>
  <c r="BJ35" i="68"/>
  <c r="BI35" i="68"/>
  <c r="BH35" i="68"/>
  <c r="BG35" i="68"/>
  <c r="BF35" i="68"/>
  <c r="BE35" i="68"/>
  <c r="BD35" i="68"/>
  <c r="BC35" i="68"/>
  <c r="BB35" i="68"/>
  <c r="BA35" i="68"/>
  <c r="AZ35" i="68"/>
  <c r="CQ34" i="68"/>
  <c r="CP34" i="68"/>
  <c r="CO34" i="68"/>
  <c r="CN34" i="68"/>
  <c r="CM34" i="68"/>
  <c r="CL34" i="68"/>
  <c r="CK34" i="68"/>
  <c r="CJ34" i="68"/>
  <c r="CI34" i="68"/>
  <c r="CH34" i="68"/>
  <c r="CG34" i="68"/>
  <c r="CF34" i="68"/>
  <c r="CE34" i="68"/>
  <c r="CD34" i="68"/>
  <c r="CC34" i="68"/>
  <c r="CB34" i="68"/>
  <c r="CA34" i="68"/>
  <c r="BZ34" i="68"/>
  <c r="BY34" i="68"/>
  <c r="BX34" i="68"/>
  <c r="BW34" i="68"/>
  <c r="BV34" i="68"/>
  <c r="BU34" i="68"/>
  <c r="BT34" i="68"/>
  <c r="BS34" i="68"/>
  <c r="BR34" i="68"/>
  <c r="BQ34" i="68"/>
  <c r="BP34" i="68"/>
  <c r="BO34" i="68"/>
  <c r="BN34" i="68"/>
  <c r="BM34" i="68"/>
  <c r="BL34" i="68"/>
  <c r="BK34" i="68"/>
  <c r="BJ34" i="68"/>
  <c r="BI34" i="68"/>
  <c r="BH34" i="68"/>
  <c r="BG34" i="68"/>
  <c r="BF34" i="68"/>
  <c r="BE34" i="68"/>
  <c r="BD34" i="68"/>
  <c r="BC34" i="68"/>
  <c r="BB34" i="68"/>
  <c r="BA34" i="68"/>
  <c r="AZ34" i="68"/>
  <c r="CQ33" i="68"/>
  <c r="CP33" i="68"/>
  <c r="CO33" i="68"/>
  <c r="CN33" i="68"/>
  <c r="CM33" i="68"/>
  <c r="CL33" i="68"/>
  <c r="CK33" i="68"/>
  <c r="CJ33" i="68"/>
  <c r="CI33" i="68"/>
  <c r="CH33" i="68"/>
  <c r="CG33" i="68"/>
  <c r="CF33" i="68"/>
  <c r="CE33" i="68"/>
  <c r="CD33" i="68"/>
  <c r="CC33" i="68"/>
  <c r="CB33" i="68"/>
  <c r="CA33" i="68"/>
  <c r="BZ33" i="68"/>
  <c r="BY33" i="68"/>
  <c r="BX33" i="68"/>
  <c r="BW33" i="68"/>
  <c r="BV33" i="68"/>
  <c r="BU33" i="68"/>
  <c r="BT33" i="68"/>
  <c r="BS33" i="68"/>
  <c r="BR33" i="68"/>
  <c r="BQ33" i="68"/>
  <c r="BP33" i="68"/>
  <c r="BO33" i="68"/>
  <c r="BN33" i="68"/>
  <c r="BM33" i="68"/>
  <c r="BL33" i="68"/>
  <c r="BK33" i="68"/>
  <c r="BJ33" i="68"/>
  <c r="BI33" i="68"/>
  <c r="BH33" i="68"/>
  <c r="BG33" i="68"/>
  <c r="BF33" i="68"/>
  <c r="BE33" i="68"/>
  <c r="BD33" i="68"/>
  <c r="BC33" i="68"/>
  <c r="BB33" i="68"/>
  <c r="BA33" i="68"/>
  <c r="AZ33" i="68"/>
  <c r="CQ32" i="68"/>
  <c r="CP32" i="68"/>
  <c r="CO32" i="68"/>
  <c r="CN32" i="68"/>
  <c r="CM32" i="68"/>
  <c r="CL32" i="68"/>
  <c r="CK32" i="68"/>
  <c r="CJ32" i="68"/>
  <c r="CI32" i="68"/>
  <c r="CH32" i="68"/>
  <c r="CG32" i="68"/>
  <c r="CF32" i="68"/>
  <c r="CE32" i="68"/>
  <c r="CD32" i="68"/>
  <c r="CC32" i="68"/>
  <c r="CB32" i="68"/>
  <c r="CA32" i="68"/>
  <c r="BZ32" i="68"/>
  <c r="BY32" i="68"/>
  <c r="BX32" i="68"/>
  <c r="BW32" i="68"/>
  <c r="BV32" i="68"/>
  <c r="BU32" i="68"/>
  <c r="BT32" i="68"/>
  <c r="BS32" i="68"/>
  <c r="BR32" i="68"/>
  <c r="BQ32" i="68"/>
  <c r="BP32" i="68"/>
  <c r="BO32" i="68"/>
  <c r="BN32" i="68"/>
  <c r="BM32" i="68"/>
  <c r="BL32" i="68"/>
  <c r="BK32" i="68"/>
  <c r="BJ32" i="68"/>
  <c r="BI32" i="68"/>
  <c r="BH32" i="68"/>
  <c r="BG32" i="68"/>
  <c r="BF32" i="68"/>
  <c r="BE32" i="68"/>
  <c r="BD32" i="68"/>
  <c r="BC32" i="68"/>
  <c r="BB32" i="68"/>
  <c r="BA32" i="68"/>
  <c r="AZ32" i="68"/>
  <c r="CQ31" i="68"/>
  <c r="CP31" i="68"/>
  <c r="CO31" i="68"/>
  <c r="CN31" i="68"/>
  <c r="CM31" i="68"/>
  <c r="CL31" i="68"/>
  <c r="CK31" i="68"/>
  <c r="CJ31" i="68"/>
  <c r="CI31" i="68"/>
  <c r="CH31" i="68"/>
  <c r="CG31" i="68"/>
  <c r="CF31" i="68"/>
  <c r="CE31" i="68"/>
  <c r="CD31" i="68"/>
  <c r="CC31" i="68"/>
  <c r="CB31" i="68"/>
  <c r="CA31" i="68"/>
  <c r="BZ31" i="68"/>
  <c r="BY31" i="68"/>
  <c r="BX31" i="68"/>
  <c r="BW31" i="68"/>
  <c r="BV31" i="68"/>
  <c r="BU31" i="68"/>
  <c r="BT31" i="68"/>
  <c r="BS31" i="68"/>
  <c r="BR31" i="68"/>
  <c r="BQ31" i="68"/>
  <c r="BP31" i="68"/>
  <c r="BO31" i="68"/>
  <c r="BN31" i="68"/>
  <c r="BM31" i="68"/>
  <c r="BL31" i="68"/>
  <c r="BK31" i="68"/>
  <c r="BJ31" i="68"/>
  <c r="BI31" i="68"/>
  <c r="BH31" i="68"/>
  <c r="BG31" i="68"/>
  <c r="BF31" i="68"/>
  <c r="BE31" i="68"/>
  <c r="BD31" i="68"/>
  <c r="BC31" i="68"/>
  <c r="BB31" i="68"/>
  <c r="BA31" i="68"/>
  <c r="AZ31" i="68"/>
  <c r="CQ30" i="68"/>
  <c r="CP30" i="68"/>
  <c r="CO30" i="68"/>
  <c r="CN30" i="68"/>
  <c r="CM30" i="68"/>
  <c r="CL30" i="68"/>
  <c r="CK30" i="68"/>
  <c r="CJ30" i="68"/>
  <c r="CI30" i="68"/>
  <c r="CH30" i="68"/>
  <c r="CG30" i="68"/>
  <c r="CF30" i="68"/>
  <c r="CE30" i="68"/>
  <c r="CD30" i="68"/>
  <c r="CC30" i="68"/>
  <c r="CB30" i="68"/>
  <c r="CA30" i="68"/>
  <c r="BZ30" i="68"/>
  <c r="BY30" i="68"/>
  <c r="BX30" i="68"/>
  <c r="BW30" i="68"/>
  <c r="BV30" i="68"/>
  <c r="BU30" i="68"/>
  <c r="BT30" i="68"/>
  <c r="BS30" i="68"/>
  <c r="BR30" i="68"/>
  <c r="BQ30" i="68"/>
  <c r="BP30" i="68"/>
  <c r="BO30" i="68"/>
  <c r="BN30" i="68"/>
  <c r="BM30" i="68"/>
  <c r="BL30" i="68"/>
  <c r="BK30" i="68"/>
  <c r="BJ30" i="68"/>
  <c r="BI30" i="68"/>
  <c r="BH30" i="68"/>
  <c r="BG30" i="68"/>
  <c r="BF30" i="68"/>
  <c r="BE30" i="68"/>
  <c r="BD30" i="68"/>
  <c r="BC30" i="68"/>
  <c r="BB30" i="68"/>
  <c r="BA30" i="68"/>
  <c r="AZ30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CQ28" i="68"/>
  <c r="CP28" i="68"/>
  <c r="CO28" i="68"/>
  <c r="CN28" i="68"/>
  <c r="CM28" i="68"/>
  <c r="CL28" i="68"/>
  <c r="CK28" i="68"/>
  <c r="CJ28" i="68"/>
  <c r="CI28" i="68"/>
  <c r="CH28" i="68"/>
  <c r="CG28" i="68"/>
  <c r="CF28" i="68"/>
  <c r="CE28" i="68"/>
  <c r="CD28" i="68"/>
  <c r="CC28" i="68"/>
  <c r="CB28" i="68"/>
  <c r="CA28" i="68"/>
  <c r="BZ28" i="68"/>
  <c r="BY28" i="68"/>
  <c r="BX28" i="68"/>
  <c r="BW28" i="68"/>
  <c r="BV28" i="68"/>
  <c r="BU28" i="68"/>
  <c r="BT28" i="68"/>
  <c r="BS28" i="68"/>
  <c r="BR28" i="68"/>
  <c r="BQ28" i="68"/>
  <c r="BP28" i="68"/>
  <c r="BO28" i="68"/>
  <c r="BN28" i="68"/>
  <c r="BM28" i="68"/>
  <c r="BL28" i="68"/>
  <c r="BK28" i="68"/>
  <c r="BJ28" i="68"/>
  <c r="BI28" i="68"/>
  <c r="BH28" i="68"/>
  <c r="BG28" i="68"/>
  <c r="BF28" i="68"/>
  <c r="BE28" i="68"/>
  <c r="BD28" i="68"/>
  <c r="BC28" i="68"/>
  <c r="BB28" i="68"/>
  <c r="BA28" i="68"/>
  <c r="AZ28" i="68"/>
  <c r="CQ27" i="68"/>
  <c r="CP27" i="68"/>
  <c r="CO27" i="68"/>
  <c r="CN27" i="68"/>
  <c r="CM27" i="68"/>
  <c r="CL27" i="68"/>
  <c r="CK27" i="68"/>
  <c r="CJ27" i="68"/>
  <c r="CI27" i="68"/>
  <c r="CH27" i="68"/>
  <c r="CG27" i="68"/>
  <c r="CF27" i="68"/>
  <c r="CE27" i="68"/>
  <c r="CD27" i="68"/>
  <c r="CC27" i="68"/>
  <c r="CB27" i="68"/>
  <c r="CA27" i="68"/>
  <c r="BZ27" i="68"/>
  <c r="BY27" i="68"/>
  <c r="BX27" i="68"/>
  <c r="BW27" i="68"/>
  <c r="BV27" i="68"/>
  <c r="BU27" i="68"/>
  <c r="BT27" i="68"/>
  <c r="BS27" i="68"/>
  <c r="BR27" i="68"/>
  <c r="BQ27" i="68"/>
  <c r="BP27" i="68"/>
  <c r="BO27" i="68"/>
  <c r="BN27" i="68"/>
  <c r="BM27" i="68"/>
  <c r="BL27" i="68"/>
  <c r="BK27" i="68"/>
  <c r="BJ27" i="68"/>
  <c r="BI27" i="68"/>
  <c r="BH27" i="68"/>
  <c r="BG27" i="68"/>
  <c r="BF27" i="68"/>
  <c r="BE27" i="68"/>
  <c r="BD27" i="68"/>
  <c r="BC27" i="68"/>
  <c r="BB27" i="68"/>
  <c r="BA27" i="68"/>
  <c r="AZ27" i="68"/>
  <c r="CQ26" i="68"/>
  <c r="CP26" i="68"/>
  <c r="CO26" i="68"/>
  <c r="CN26" i="68"/>
  <c r="CM26" i="68"/>
  <c r="CL26" i="68"/>
  <c r="CK26" i="68"/>
  <c r="CJ26" i="68"/>
  <c r="CI26" i="68"/>
  <c r="CH26" i="68"/>
  <c r="CG26" i="68"/>
  <c r="CF26" i="68"/>
  <c r="CE26" i="68"/>
  <c r="CD26" i="68"/>
  <c r="CC26" i="68"/>
  <c r="CB26" i="68"/>
  <c r="CA26" i="68"/>
  <c r="BZ26" i="68"/>
  <c r="BY26" i="68"/>
  <c r="BX26" i="68"/>
  <c r="BW26" i="68"/>
  <c r="BV26" i="68"/>
  <c r="BU26" i="68"/>
  <c r="BT26" i="68"/>
  <c r="BS26" i="68"/>
  <c r="BR26" i="68"/>
  <c r="BQ26" i="68"/>
  <c r="BP26" i="68"/>
  <c r="BO26" i="68"/>
  <c r="BN26" i="68"/>
  <c r="BM26" i="68"/>
  <c r="BL26" i="68"/>
  <c r="BK26" i="68"/>
  <c r="BJ26" i="68"/>
  <c r="BI26" i="68"/>
  <c r="BH26" i="68"/>
  <c r="BG26" i="68"/>
  <c r="BF26" i="68"/>
  <c r="BE26" i="68"/>
  <c r="BD26" i="68"/>
  <c r="BC26" i="68"/>
  <c r="BB26" i="68"/>
  <c r="BA26" i="68"/>
  <c r="AZ26" i="68"/>
  <c r="CQ25" i="68"/>
  <c r="CP25" i="68"/>
  <c r="CO25" i="68"/>
  <c r="CN25" i="68"/>
  <c r="CM25" i="68"/>
  <c r="CL25" i="68"/>
  <c r="CK25" i="68"/>
  <c r="CJ25" i="68"/>
  <c r="CI25" i="68"/>
  <c r="CH25" i="68"/>
  <c r="CG25" i="68"/>
  <c r="CF25" i="68"/>
  <c r="CE25" i="68"/>
  <c r="CD25" i="68"/>
  <c r="CC25" i="68"/>
  <c r="CB25" i="68"/>
  <c r="CA25" i="68"/>
  <c r="BZ25" i="68"/>
  <c r="BY25" i="68"/>
  <c r="BX25" i="68"/>
  <c r="BW25" i="68"/>
  <c r="BV25" i="68"/>
  <c r="BU25" i="68"/>
  <c r="BT25" i="68"/>
  <c r="BS25" i="68"/>
  <c r="BR25" i="68"/>
  <c r="BQ25" i="68"/>
  <c r="BP25" i="68"/>
  <c r="BO25" i="68"/>
  <c r="BN25" i="68"/>
  <c r="BM25" i="68"/>
  <c r="BL25" i="68"/>
  <c r="BK25" i="68"/>
  <c r="BJ25" i="68"/>
  <c r="BI25" i="68"/>
  <c r="BH25" i="68"/>
  <c r="BG25" i="68"/>
  <c r="BF25" i="68"/>
  <c r="BE25" i="68"/>
  <c r="BD25" i="68"/>
  <c r="BC25" i="68"/>
  <c r="BB25" i="68"/>
  <c r="BA25" i="68"/>
  <c r="AZ25" i="68"/>
  <c r="CQ24" i="68"/>
  <c r="CP24" i="68"/>
  <c r="CO24" i="68"/>
  <c r="CN24" i="68"/>
  <c r="CM24" i="68"/>
  <c r="CL24" i="68"/>
  <c r="CK24" i="68"/>
  <c r="CJ24" i="68"/>
  <c r="CI24" i="68"/>
  <c r="CH24" i="68"/>
  <c r="CG24" i="68"/>
  <c r="CF24" i="68"/>
  <c r="CE24" i="68"/>
  <c r="CD24" i="68"/>
  <c r="CC24" i="68"/>
  <c r="CB24" i="68"/>
  <c r="CA24" i="68"/>
  <c r="BZ24" i="68"/>
  <c r="BY24" i="68"/>
  <c r="BX24" i="68"/>
  <c r="BW24" i="68"/>
  <c r="BV24" i="68"/>
  <c r="BU24" i="68"/>
  <c r="BT24" i="68"/>
  <c r="BS24" i="68"/>
  <c r="BR24" i="68"/>
  <c r="BQ24" i="68"/>
  <c r="BP24" i="68"/>
  <c r="BO24" i="68"/>
  <c r="BN24" i="68"/>
  <c r="BM24" i="68"/>
  <c r="BL24" i="68"/>
  <c r="BK24" i="68"/>
  <c r="BJ24" i="68"/>
  <c r="BI24" i="68"/>
  <c r="BH24" i="68"/>
  <c r="BG24" i="68"/>
  <c r="BF24" i="68"/>
  <c r="BE24" i="68"/>
  <c r="BD24" i="68"/>
  <c r="BC24" i="68"/>
  <c r="BB24" i="68"/>
  <c r="BA24" i="68"/>
  <c r="AZ24" i="68"/>
  <c r="CQ23" i="68"/>
  <c r="CP23" i="68"/>
  <c r="CO23" i="68"/>
  <c r="CN23" i="68"/>
  <c r="CM23" i="68"/>
  <c r="CL23" i="68"/>
  <c r="CK23" i="68"/>
  <c r="CJ23" i="68"/>
  <c r="CI23" i="68"/>
  <c r="CH23" i="68"/>
  <c r="CG23" i="68"/>
  <c r="CF23" i="68"/>
  <c r="CE23" i="68"/>
  <c r="CD23" i="68"/>
  <c r="CC23" i="68"/>
  <c r="CB23" i="68"/>
  <c r="CA23" i="68"/>
  <c r="BZ23" i="68"/>
  <c r="BY23" i="68"/>
  <c r="BX23" i="68"/>
  <c r="BW23" i="68"/>
  <c r="BV23" i="68"/>
  <c r="BU23" i="68"/>
  <c r="BT23" i="68"/>
  <c r="BS23" i="68"/>
  <c r="BR23" i="68"/>
  <c r="BQ23" i="68"/>
  <c r="BP23" i="68"/>
  <c r="BO23" i="68"/>
  <c r="BN23" i="68"/>
  <c r="BM23" i="68"/>
  <c r="BL23" i="68"/>
  <c r="BK23" i="68"/>
  <c r="BJ23" i="68"/>
  <c r="BI23" i="68"/>
  <c r="BH23" i="68"/>
  <c r="BG23" i="68"/>
  <c r="BF23" i="68"/>
  <c r="BE23" i="68"/>
  <c r="BD23" i="68"/>
  <c r="BC23" i="68"/>
  <c r="BB23" i="68"/>
  <c r="BA23" i="68"/>
  <c r="AZ23" i="68"/>
  <c r="CQ22" i="68"/>
  <c r="CP22" i="68"/>
  <c r="CO22" i="68"/>
  <c r="CN22" i="68"/>
  <c r="CM22" i="68"/>
  <c r="CL22" i="68"/>
  <c r="CK22" i="68"/>
  <c r="CJ22" i="68"/>
  <c r="CI22" i="68"/>
  <c r="CH22" i="68"/>
  <c r="CG22" i="68"/>
  <c r="CF22" i="68"/>
  <c r="CE22" i="68"/>
  <c r="CD22" i="68"/>
  <c r="CC22" i="68"/>
  <c r="CB22" i="68"/>
  <c r="CA22" i="68"/>
  <c r="BZ22" i="68"/>
  <c r="BY22" i="68"/>
  <c r="BX22" i="68"/>
  <c r="BW22" i="68"/>
  <c r="BV22" i="68"/>
  <c r="BU22" i="68"/>
  <c r="BT22" i="68"/>
  <c r="BS22" i="68"/>
  <c r="BR22" i="68"/>
  <c r="BQ22" i="68"/>
  <c r="BP22" i="68"/>
  <c r="BO22" i="68"/>
  <c r="BN22" i="68"/>
  <c r="BM22" i="68"/>
  <c r="BL22" i="68"/>
  <c r="BK22" i="68"/>
  <c r="BJ22" i="68"/>
  <c r="BI22" i="68"/>
  <c r="BH22" i="68"/>
  <c r="BG22" i="68"/>
  <c r="BF22" i="68"/>
  <c r="BE22" i="68"/>
  <c r="BD22" i="68"/>
  <c r="BC22" i="68"/>
  <c r="BB22" i="68"/>
  <c r="BA22" i="68"/>
  <c r="AZ22" i="68"/>
  <c r="CQ21" i="68"/>
  <c r="CP21" i="68"/>
  <c r="CO21" i="68"/>
  <c r="CN21" i="68"/>
  <c r="CM21" i="68"/>
  <c r="CL21" i="68"/>
  <c r="CK21" i="68"/>
  <c r="CJ21" i="68"/>
  <c r="CI21" i="68"/>
  <c r="CH21" i="68"/>
  <c r="CG21" i="68"/>
  <c r="CF21" i="68"/>
  <c r="CE21" i="68"/>
  <c r="CD21" i="68"/>
  <c r="CC21" i="68"/>
  <c r="CB21" i="68"/>
  <c r="CA21" i="68"/>
  <c r="BZ21" i="68"/>
  <c r="BY21" i="68"/>
  <c r="BX21" i="68"/>
  <c r="BW21" i="68"/>
  <c r="BV21" i="68"/>
  <c r="BU21" i="68"/>
  <c r="BT21" i="68"/>
  <c r="BS21" i="68"/>
  <c r="BR21" i="68"/>
  <c r="BQ21" i="68"/>
  <c r="BP21" i="68"/>
  <c r="BO21" i="68"/>
  <c r="BN21" i="68"/>
  <c r="BM21" i="68"/>
  <c r="BL21" i="68"/>
  <c r="BK21" i="68"/>
  <c r="BJ21" i="68"/>
  <c r="BI21" i="68"/>
  <c r="BH21" i="68"/>
  <c r="BG21" i="68"/>
  <c r="BF21" i="68"/>
  <c r="BE21" i="68"/>
  <c r="BD21" i="68"/>
  <c r="BC21" i="68"/>
  <c r="BB21" i="68"/>
  <c r="BA21" i="68"/>
  <c r="AZ21" i="68"/>
  <c r="CQ20" i="68"/>
  <c r="CP20" i="68"/>
  <c r="CO20" i="68"/>
  <c r="CN20" i="68"/>
  <c r="CM20" i="68"/>
  <c r="CL20" i="68"/>
  <c r="CK20" i="68"/>
  <c r="CJ20" i="68"/>
  <c r="CI20" i="68"/>
  <c r="CH20" i="68"/>
  <c r="CG20" i="68"/>
  <c r="CF20" i="68"/>
  <c r="CE20" i="68"/>
  <c r="CD20" i="68"/>
  <c r="CC20" i="68"/>
  <c r="CB20" i="68"/>
  <c r="CA20" i="68"/>
  <c r="BZ20" i="68"/>
  <c r="BY20" i="68"/>
  <c r="BX20" i="68"/>
  <c r="BW20" i="68"/>
  <c r="BV20" i="68"/>
  <c r="BU20" i="68"/>
  <c r="BT20" i="68"/>
  <c r="BS20" i="68"/>
  <c r="BR20" i="68"/>
  <c r="BQ20" i="68"/>
  <c r="BP20" i="68"/>
  <c r="BO20" i="68"/>
  <c r="BN20" i="68"/>
  <c r="BM20" i="68"/>
  <c r="BL20" i="68"/>
  <c r="BK20" i="68"/>
  <c r="BJ20" i="68"/>
  <c r="BI20" i="68"/>
  <c r="BH20" i="68"/>
  <c r="BG20" i="68"/>
  <c r="BF20" i="68"/>
  <c r="BE20" i="68"/>
  <c r="BD20" i="68"/>
  <c r="BC20" i="68"/>
  <c r="BB20" i="68"/>
  <c r="BA20" i="68"/>
  <c r="AZ20" i="68"/>
  <c r="CQ19" i="68"/>
  <c r="CP19" i="68"/>
  <c r="CO19" i="68"/>
  <c r="CN19" i="68"/>
  <c r="CM19" i="68"/>
  <c r="CL19" i="68"/>
  <c r="CK19" i="68"/>
  <c r="CJ19" i="68"/>
  <c r="CI19" i="68"/>
  <c r="CH19" i="68"/>
  <c r="CG19" i="68"/>
  <c r="CF19" i="68"/>
  <c r="CE19" i="68"/>
  <c r="CD19" i="68"/>
  <c r="CC19" i="68"/>
  <c r="CB19" i="68"/>
  <c r="CA19" i="68"/>
  <c r="BZ19" i="68"/>
  <c r="BY19" i="68"/>
  <c r="BX19" i="68"/>
  <c r="BW19" i="68"/>
  <c r="BV19" i="68"/>
  <c r="BU19" i="68"/>
  <c r="BT19" i="68"/>
  <c r="BS19" i="68"/>
  <c r="BR19" i="68"/>
  <c r="BQ19" i="68"/>
  <c r="BP19" i="68"/>
  <c r="BO19" i="68"/>
  <c r="BN19" i="68"/>
  <c r="BM19" i="68"/>
  <c r="BL19" i="68"/>
  <c r="BK19" i="68"/>
  <c r="BJ19" i="68"/>
  <c r="BI19" i="68"/>
  <c r="BH19" i="68"/>
  <c r="BG19" i="68"/>
  <c r="BF19" i="68"/>
  <c r="BE19" i="68"/>
  <c r="BD19" i="68"/>
  <c r="BC19" i="68"/>
  <c r="BB19" i="68"/>
  <c r="BA19" i="68"/>
  <c r="AZ19" i="68"/>
  <c r="CQ18" i="68"/>
  <c r="CP18" i="68"/>
  <c r="CO18" i="68"/>
  <c r="CN18" i="68"/>
  <c r="CM18" i="68"/>
  <c r="CL18" i="68"/>
  <c r="CK18" i="68"/>
  <c r="CJ18" i="68"/>
  <c r="CI18" i="68"/>
  <c r="CH18" i="68"/>
  <c r="CG18" i="68"/>
  <c r="CF18" i="68"/>
  <c r="CE18" i="68"/>
  <c r="CD18" i="68"/>
  <c r="CC18" i="68"/>
  <c r="CB18" i="68"/>
  <c r="CA18" i="68"/>
  <c r="BZ18" i="68"/>
  <c r="BY18" i="68"/>
  <c r="BX18" i="68"/>
  <c r="BW18" i="68"/>
  <c r="BV18" i="68"/>
  <c r="BU18" i="68"/>
  <c r="BT18" i="68"/>
  <c r="BS18" i="68"/>
  <c r="BR18" i="68"/>
  <c r="BQ18" i="68"/>
  <c r="BP18" i="68"/>
  <c r="BO18" i="68"/>
  <c r="BN18" i="68"/>
  <c r="BM18" i="68"/>
  <c r="BL18" i="68"/>
  <c r="BK18" i="68"/>
  <c r="BJ18" i="68"/>
  <c r="BI18" i="68"/>
  <c r="BH18" i="68"/>
  <c r="BG18" i="68"/>
  <c r="BF18" i="68"/>
  <c r="BE18" i="68"/>
  <c r="BD18" i="68"/>
  <c r="BC18" i="68"/>
  <c r="BB18" i="68"/>
  <c r="BA18" i="68"/>
  <c r="AZ18" i="68"/>
  <c r="CQ17" i="68"/>
  <c r="CP17" i="68"/>
  <c r="CO17" i="68"/>
  <c r="CN17" i="68"/>
  <c r="CM17" i="68"/>
  <c r="CL17" i="68"/>
  <c r="CK17" i="68"/>
  <c r="CJ17" i="68"/>
  <c r="CI17" i="68"/>
  <c r="CH17" i="68"/>
  <c r="CG17" i="68"/>
  <c r="CF17" i="68"/>
  <c r="CE17" i="68"/>
  <c r="CD17" i="68"/>
  <c r="CC17" i="68"/>
  <c r="CB17" i="68"/>
  <c r="CA17" i="68"/>
  <c r="BZ17" i="68"/>
  <c r="BY17" i="68"/>
  <c r="BX17" i="68"/>
  <c r="BW17" i="68"/>
  <c r="BV17" i="68"/>
  <c r="BU17" i="68"/>
  <c r="BT17" i="68"/>
  <c r="BS17" i="68"/>
  <c r="BR17" i="68"/>
  <c r="BQ17" i="68"/>
  <c r="BP17" i="68"/>
  <c r="BO17" i="68"/>
  <c r="BN17" i="68"/>
  <c r="BM17" i="68"/>
  <c r="BL17" i="68"/>
  <c r="BK17" i="68"/>
  <c r="BJ17" i="68"/>
  <c r="BI17" i="68"/>
  <c r="BH17" i="68"/>
  <c r="BG17" i="68"/>
  <c r="BF17" i="68"/>
  <c r="BE17" i="68"/>
  <c r="BD17" i="68"/>
  <c r="BC17" i="68"/>
  <c r="BB17" i="68"/>
  <c r="BA17" i="68"/>
  <c r="AZ17" i="68"/>
  <c r="CQ16" i="68"/>
  <c r="CP16" i="68"/>
  <c r="CO16" i="68"/>
  <c r="CN16" i="68"/>
  <c r="CM16" i="68"/>
  <c r="CL16" i="68"/>
  <c r="CK16" i="68"/>
  <c r="CJ16" i="68"/>
  <c r="CI16" i="68"/>
  <c r="CH16" i="68"/>
  <c r="CG16" i="68"/>
  <c r="CF16" i="68"/>
  <c r="CE16" i="68"/>
  <c r="CD16" i="68"/>
  <c r="CC16" i="68"/>
  <c r="CB16" i="68"/>
  <c r="CA16" i="68"/>
  <c r="BZ16" i="68"/>
  <c r="BY16" i="68"/>
  <c r="BX16" i="68"/>
  <c r="BW16" i="68"/>
  <c r="BV16" i="68"/>
  <c r="BU16" i="68"/>
  <c r="BT16" i="68"/>
  <c r="BS16" i="68"/>
  <c r="BR16" i="68"/>
  <c r="BQ16" i="68"/>
  <c r="BP16" i="68"/>
  <c r="BO16" i="68"/>
  <c r="BN16" i="68"/>
  <c r="BM16" i="68"/>
  <c r="BL16" i="68"/>
  <c r="BK16" i="68"/>
  <c r="BJ16" i="68"/>
  <c r="BI16" i="68"/>
  <c r="BH16" i="68"/>
  <c r="BG16" i="68"/>
  <c r="BF16" i="68"/>
  <c r="BE16" i="68"/>
  <c r="BD16" i="68"/>
  <c r="BC16" i="68"/>
  <c r="BB16" i="68"/>
  <c r="BA16" i="68"/>
  <c r="AZ16" i="68"/>
  <c r="CQ15" i="68"/>
  <c r="CP15" i="68"/>
  <c r="CO15" i="68"/>
  <c r="CN15" i="68"/>
  <c r="CM15" i="68"/>
  <c r="CL15" i="68"/>
  <c r="CK15" i="68"/>
  <c r="CJ15" i="68"/>
  <c r="CI15" i="68"/>
  <c r="CH15" i="68"/>
  <c r="CG15" i="68"/>
  <c r="CF15" i="68"/>
  <c r="CE15" i="68"/>
  <c r="CD15" i="68"/>
  <c r="CC15" i="68"/>
  <c r="CB15" i="68"/>
  <c r="CA15" i="68"/>
  <c r="BZ15" i="68"/>
  <c r="BY15" i="68"/>
  <c r="BX15" i="68"/>
  <c r="BW15" i="68"/>
  <c r="BV15" i="68"/>
  <c r="BU15" i="68"/>
  <c r="BT15" i="68"/>
  <c r="BS15" i="68"/>
  <c r="BR15" i="68"/>
  <c r="BQ15" i="68"/>
  <c r="BP15" i="68"/>
  <c r="BO15" i="68"/>
  <c r="BN15" i="68"/>
  <c r="BM15" i="68"/>
  <c r="BL15" i="68"/>
  <c r="BK15" i="68"/>
  <c r="BJ15" i="68"/>
  <c r="BI15" i="68"/>
  <c r="BH15" i="68"/>
  <c r="BG15" i="68"/>
  <c r="BF15" i="68"/>
  <c r="BE15" i="68"/>
  <c r="BD15" i="68"/>
  <c r="BC15" i="68"/>
  <c r="BB15" i="68"/>
  <c r="BA15" i="68"/>
  <c r="AZ15" i="68"/>
  <c r="CQ14" i="68"/>
  <c r="CP14" i="68"/>
  <c r="CO14" i="68"/>
  <c r="CN14" i="68"/>
  <c r="CM14" i="68"/>
  <c r="CL14" i="68"/>
  <c r="CK14" i="68"/>
  <c r="CJ14" i="68"/>
  <c r="CI14" i="68"/>
  <c r="CH14" i="68"/>
  <c r="CG14" i="68"/>
  <c r="CF14" i="68"/>
  <c r="CE14" i="68"/>
  <c r="CD14" i="68"/>
  <c r="CC14" i="68"/>
  <c r="CB14" i="68"/>
  <c r="CA14" i="68"/>
  <c r="BZ14" i="68"/>
  <c r="BY14" i="68"/>
  <c r="BX14" i="68"/>
  <c r="BW14" i="68"/>
  <c r="BV14" i="68"/>
  <c r="BU14" i="68"/>
  <c r="BT14" i="68"/>
  <c r="BS14" i="68"/>
  <c r="BR14" i="68"/>
  <c r="BQ14" i="68"/>
  <c r="BP14" i="68"/>
  <c r="BO14" i="68"/>
  <c r="BN14" i="68"/>
  <c r="BM14" i="68"/>
  <c r="BL14" i="68"/>
  <c r="BK14" i="68"/>
  <c r="BJ14" i="68"/>
  <c r="BI14" i="68"/>
  <c r="BH14" i="68"/>
  <c r="BG14" i="68"/>
  <c r="BF14" i="68"/>
  <c r="BE14" i="68"/>
  <c r="BD14" i="68"/>
  <c r="BC14" i="68"/>
  <c r="BB14" i="68"/>
  <c r="BA14" i="68"/>
  <c r="AZ14" i="68"/>
  <c r="CQ13" i="68"/>
  <c r="CP13" i="68"/>
  <c r="CO13" i="68"/>
  <c r="CN13" i="68"/>
  <c r="CM13" i="68"/>
  <c r="CL13" i="68"/>
  <c r="CK13" i="68"/>
  <c r="CJ13" i="68"/>
  <c r="CI13" i="68"/>
  <c r="CH13" i="68"/>
  <c r="CG13" i="68"/>
  <c r="CF13" i="68"/>
  <c r="CE13" i="68"/>
  <c r="CD13" i="68"/>
  <c r="CC13" i="68"/>
  <c r="CB13" i="68"/>
  <c r="CA13" i="68"/>
  <c r="BZ13" i="68"/>
  <c r="BY13" i="68"/>
  <c r="BX13" i="68"/>
  <c r="BW13" i="68"/>
  <c r="BV13" i="68"/>
  <c r="BU13" i="68"/>
  <c r="BT13" i="68"/>
  <c r="BS13" i="68"/>
  <c r="BR13" i="68"/>
  <c r="BQ13" i="68"/>
  <c r="BP13" i="68"/>
  <c r="BO13" i="68"/>
  <c r="BN13" i="68"/>
  <c r="BM13" i="68"/>
  <c r="BL13" i="68"/>
  <c r="BK13" i="68"/>
  <c r="BJ13" i="68"/>
  <c r="BI13" i="68"/>
  <c r="BH13" i="68"/>
  <c r="BG13" i="68"/>
  <c r="BF13" i="68"/>
  <c r="BE13" i="68"/>
  <c r="BD13" i="68"/>
  <c r="BC13" i="68"/>
  <c r="BB13" i="68"/>
  <c r="BA13" i="68"/>
  <c r="AZ13" i="68"/>
  <c r="CQ12" i="68"/>
  <c r="CP12" i="68"/>
  <c r="CO12" i="68"/>
  <c r="CN12" i="68"/>
  <c r="CM12" i="68"/>
  <c r="CL12" i="68"/>
  <c r="CK12" i="68"/>
  <c r="CJ12" i="68"/>
  <c r="CI12" i="68"/>
  <c r="CH12" i="68"/>
  <c r="CG12" i="68"/>
  <c r="CF12" i="68"/>
  <c r="CE12" i="68"/>
  <c r="CD12" i="68"/>
  <c r="CC12" i="68"/>
  <c r="CB12" i="68"/>
  <c r="CA12" i="68"/>
  <c r="BZ12" i="68"/>
  <c r="BY12" i="68"/>
  <c r="BX12" i="68"/>
  <c r="BW12" i="68"/>
  <c r="BV12" i="68"/>
  <c r="BU12" i="68"/>
  <c r="BT12" i="68"/>
  <c r="BS12" i="68"/>
  <c r="BR12" i="68"/>
  <c r="BQ12" i="68"/>
  <c r="BP12" i="68"/>
  <c r="BO12" i="68"/>
  <c r="BN12" i="68"/>
  <c r="BM12" i="68"/>
  <c r="BL12" i="68"/>
  <c r="BK12" i="68"/>
  <c r="BJ12" i="68"/>
  <c r="BI12" i="68"/>
  <c r="BH12" i="68"/>
  <c r="BG12" i="68"/>
  <c r="BF12" i="68"/>
  <c r="BE12" i="68"/>
  <c r="BD12" i="68"/>
  <c r="BC12" i="68"/>
  <c r="BB12" i="68"/>
  <c r="BA12" i="68"/>
  <c r="AZ12" i="68"/>
  <c r="CQ11" i="68"/>
  <c r="CP11" i="68"/>
  <c r="CO11" i="68"/>
  <c r="CN11" i="68"/>
  <c r="CM11" i="68"/>
  <c r="CL11" i="68"/>
  <c r="CK11" i="68"/>
  <c r="CJ11" i="68"/>
  <c r="CI11" i="68"/>
  <c r="CH11" i="68"/>
  <c r="CG11" i="68"/>
  <c r="CF11" i="68"/>
  <c r="CE11" i="68"/>
  <c r="CD11" i="68"/>
  <c r="CC11" i="68"/>
  <c r="CB11" i="68"/>
  <c r="CA11" i="68"/>
  <c r="BZ11" i="68"/>
  <c r="BY11" i="68"/>
  <c r="BX11" i="68"/>
  <c r="BW11" i="68"/>
  <c r="BV11" i="68"/>
  <c r="BU11" i="68"/>
  <c r="BT11" i="68"/>
  <c r="BS11" i="68"/>
  <c r="BR11" i="68"/>
  <c r="BQ11" i="68"/>
  <c r="BP11" i="68"/>
  <c r="BO11" i="68"/>
  <c r="BN11" i="68"/>
  <c r="BM11" i="68"/>
  <c r="BL11" i="68"/>
  <c r="BK11" i="68"/>
  <c r="BJ11" i="68"/>
  <c r="BI11" i="68"/>
  <c r="BH11" i="68"/>
  <c r="BG11" i="68"/>
  <c r="BF11" i="68"/>
  <c r="BE11" i="68"/>
  <c r="BD11" i="68"/>
  <c r="BC11" i="68"/>
  <c r="BB11" i="68"/>
  <c r="BA11" i="68"/>
  <c r="AZ11" i="68"/>
  <c r="CQ10" i="68"/>
  <c r="CP10" i="68"/>
  <c r="CO10" i="68"/>
  <c r="CN10" i="68"/>
  <c r="CM10" i="68"/>
  <c r="CL10" i="68"/>
  <c r="CK10" i="68"/>
  <c r="CJ10" i="68"/>
  <c r="CI10" i="68"/>
  <c r="CH10" i="68"/>
  <c r="CG10" i="68"/>
  <c r="CF10" i="68"/>
  <c r="CE10" i="68"/>
  <c r="CD10" i="68"/>
  <c r="CC10" i="68"/>
  <c r="CB10" i="68"/>
  <c r="CA10" i="68"/>
  <c r="BZ10" i="68"/>
  <c r="BY10" i="68"/>
  <c r="BX10" i="68"/>
  <c r="BW10" i="68"/>
  <c r="BV10" i="68"/>
  <c r="BU10" i="68"/>
  <c r="BT10" i="68"/>
  <c r="BS10" i="68"/>
  <c r="BR10" i="68"/>
  <c r="BQ10" i="68"/>
  <c r="BP10" i="68"/>
  <c r="BO10" i="68"/>
  <c r="BN10" i="68"/>
  <c r="BM10" i="68"/>
  <c r="BL10" i="68"/>
  <c r="BK10" i="68"/>
  <c r="BJ10" i="68"/>
  <c r="BI10" i="68"/>
  <c r="BH10" i="68"/>
  <c r="BG10" i="68"/>
  <c r="BF10" i="68"/>
  <c r="BE10" i="68"/>
  <c r="BD10" i="68"/>
  <c r="BC10" i="68"/>
  <c r="BB10" i="68"/>
  <c r="BA10" i="68"/>
  <c r="AZ10" i="68"/>
  <c r="CQ9" i="68"/>
  <c r="CP9" i="68"/>
  <c r="CO9" i="68"/>
  <c r="CN9" i="68"/>
  <c r="CM9" i="68"/>
  <c r="CL9" i="68"/>
  <c r="CK9" i="68"/>
  <c r="CJ9" i="68"/>
  <c r="CI9" i="68"/>
  <c r="CH9" i="68"/>
  <c r="CG9" i="68"/>
  <c r="CF9" i="68"/>
  <c r="CE9" i="68"/>
  <c r="CD9" i="68"/>
  <c r="CC9" i="68"/>
  <c r="CB9" i="68"/>
  <c r="CA9" i="68"/>
  <c r="BZ9" i="68"/>
  <c r="BY9" i="68"/>
  <c r="BX9" i="68"/>
  <c r="BW9" i="68"/>
  <c r="BV9" i="68"/>
  <c r="BU9" i="68"/>
  <c r="BT9" i="68"/>
  <c r="BS9" i="68"/>
  <c r="BR9" i="68"/>
  <c r="BQ9" i="68"/>
  <c r="BP9" i="68"/>
  <c r="BO9" i="68"/>
  <c r="BN9" i="68"/>
  <c r="BM9" i="68"/>
  <c r="BL9" i="68"/>
  <c r="BK9" i="68"/>
  <c r="BJ9" i="68"/>
  <c r="BI9" i="68"/>
  <c r="BH9" i="68"/>
  <c r="BG9" i="68"/>
  <c r="BF9" i="68"/>
  <c r="BE9" i="68"/>
  <c r="BD9" i="68"/>
  <c r="BC9" i="68"/>
  <c r="BB9" i="68"/>
  <c r="BA9" i="68"/>
  <c r="AZ9" i="68"/>
  <c r="CQ8" i="68"/>
  <c r="CP8" i="68"/>
  <c r="CO8" i="68"/>
  <c r="CN8" i="68"/>
  <c r="CM8" i="68"/>
  <c r="CL8" i="68"/>
  <c r="CK8" i="68"/>
  <c r="CJ8" i="68"/>
  <c r="CI8" i="68"/>
  <c r="CH8" i="68"/>
  <c r="CG8" i="68"/>
  <c r="CF8" i="68"/>
  <c r="CE8" i="68"/>
  <c r="CD8" i="68"/>
  <c r="CC8" i="68"/>
  <c r="CB8" i="68"/>
  <c r="CA8" i="68"/>
  <c r="BZ8" i="68"/>
  <c r="BY8" i="68"/>
  <c r="BX8" i="68"/>
  <c r="BW8" i="68"/>
  <c r="BV8" i="68"/>
  <c r="BU8" i="68"/>
  <c r="BT8" i="68"/>
  <c r="BS8" i="68"/>
  <c r="BR8" i="68"/>
  <c r="BQ8" i="68"/>
  <c r="BP8" i="68"/>
  <c r="BO8" i="68"/>
  <c r="BN8" i="68"/>
  <c r="BM8" i="68"/>
  <c r="BL8" i="68"/>
  <c r="BK8" i="68"/>
  <c r="BJ8" i="68"/>
  <c r="BI8" i="68"/>
  <c r="BH8" i="68"/>
  <c r="BG8" i="68"/>
  <c r="BF8" i="68"/>
  <c r="BE8" i="68"/>
  <c r="BD8" i="68"/>
  <c r="BC8" i="68"/>
  <c r="BB8" i="68"/>
  <c r="BA8" i="68"/>
  <c r="AZ8" i="68"/>
  <c r="CQ7" i="68"/>
  <c r="CP7" i="68"/>
  <c r="CO7" i="68"/>
  <c r="CN7" i="68"/>
  <c r="CM7" i="68"/>
  <c r="CL7" i="68"/>
  <c r="CK7" i="68"/>
  <c r="CJ7" i="68"/>
  <c r="CI7" i="68"/>
  <c r="CH7" i="68"/>
  <c r="CG7" i="68"/>
  <c r="CF7" i="68"/>
  <c r="CE7" i="68"/>
  <c r="CD7" i="68"/>
  <c r="CC7" i="68"/>
  <c r="CB7" i="68"/>
  <c r="CA7" i="68"/>
  <c r="BZ7" i="68"/>
  <c r="BY7" i="68"/>
  <c r="BX7" i="68"/>
  <c r="BW7" i="68"/>
  <c r="BV7" i="68"/>
  <c r="BU7" i="68"/>
  <c r="BT7" i="68"/>
  <c r="BS7" i="68"/>
  <c r="BR7" i="68"/>
  <c r="BQ7" i="68"/>
  <c r="BP7" i="68"/>
  <c r="BO7" i="68"/>
  <c r="BN7" i="68"/>
  <c r="BM7" i="68"/>
  <c r="BL7" i="68"/>
  <c r="BK7" i="68"/>
  <c r="BJ7" i="68"/>
  <c r="BI7" i="68"/>
  <c r="BH7" i="68"/>
  <c r="BG7" i="68"/>
  <c r="BF7" i="68"/>
  <c r="BE7" i="68"/>
  <c r="BD7" i="68"/>
  <c r="BC7" i="68"/>
  <c r="BB7" i="68"/>
  <c r="BA7" i="68"/>
  <c r="AZ7" i="68"/>
  <c r="CP6" i="68"/>
  <c r="CQ6" i="68"/>
  <c r="CO6" i="68"/>
  <c r="CN6" i="68"/>
  <c r="CM6" i="68"/>
  <c r="CL6" i="68"/>
  <c r="CK6" i="68"/>
  <c r="CJ6" i="68"/>
  <c r="CI6" i="68"/>
  <c r="CH6" i="68"/>
  <c r="CG6" i="68"/>
  <c r="CF6" i="68"/>
  <c r="CE6" i="68"/>
  <c r="CD6" i="68"/>
  <c r="CC6" i="68"/>
  <c r="CB6" i="68"/>
  <c r="CA6" i="68"/>
  <c r="BZ6" i="68"/>
  <c r="BY6" i="68"/>
  <c r="BX6" i="68"/>
  <c r="BW6" i="68"/>
  <c r="BV6" i="68"/>
  <c r="BU6" i="68"/>
  <c r="BT6" i="68"/>
  <c r="BS6" i="68"/>
  <c r="BR6" i="68"/>
  <c r="BQ6" i="68"/>
  <c r="BP6" i="68"/>
  <c r="BO6" i="68"/>
  <c r="BN6" i="68"/>
  <c r="BM6" i="68"/>
  <c r="BL6" i="68"/>
  <c r="BK6" i="68"/>
  <c r="BJ6" i="68"/>
  <c r="BI6" i="68"/>
  <c r="BH6" i="68"/>
  <c r="BG6" i="68"/>
  <c r="BF6" i="68"/>
  <c r="BE6" i="68"/>
  <c r="BD6" i="68"/>
  <c r="BC6" i="68"/>
  <c r="BB6" i="68"/>
  <c r="BA6" i="68"/>
  <c r="AZ6" i="68"/>
  <c r="AD7" i="52"/>
  <c r="AE7" i="52"/>
  <c r="AF7" i="52"/>
  <c r="AG7" i="52"/>
  <c r="AH7" i="52"/>
  <c r="AI7" i="52"/>
  <c r="AJ7" i="52"/>
  <c r="AK7" i="52"/>
  <c r="AL7" i="52"/>
  <c r="AM7" i="52"/>
  <c r="AN7" i="52"/>
  <c r="AO7" i="52"/>
  <c r="AP7" i="52"/>
  <c r="AQ7" i="52"/>
  <c r="AR7" i="52"/>
  <c r="AS7" i="52"/>
  <c r="AT7" i="52"/>
  <c r="AU7" i="52"/>
  <c r="AV7" i="52"/>
  <c r="AW7" i="52"/>
  <c r="AX7" i="52"/>
  <c r="AY7" i="52"/>
  <c r="AD8" i="52"/>
  <c r="AE8" i="52"/>
  <c r="AF8" i="52"/>
  <c r="AG8" i="52"/>
  <c r="AH8" i="52"/>
  <c r="AI8" i="52"/>
  <c r="AJ8" i="52"/>
  <c r="AK8" i="52"/>
  <c r="AL8" i="52"/>
  <c r="AM8" i="52"/>
  <c r="AN8" i="52"/>
  <c r="AO8" i="52"/>
  <c r="AP8" i="52"/>
  <c r="AQ8" i="52"/>
  <c r="AR8" i="52"/>
  <c r="AS8" i="52"/>
  <c r="AT8" i="52"/>
  <c r="AU8" i="52"/>
  <c r="AV8" i="52"/>
  <c r="AW8" i="52"/>
  <c r="AX8" i="52"/>
  <c r="AY8" i="52"/>
  <c r="AD9" i="52"/>
  <c r="AE9" i="52"/>
  <c r="AF9" i="52"/>
  <c r="AG9" i="52"/>
  <c r="AH9" i="52"/>
  <c r="AI9" i="52"/>
  <c r="AJ9" i="52"/>
  <c r="AK9" i="52"/>
  <c r="AL9" i="52"/>
  <c r="AM9" i="52"/>
  <c r="AN9" i="52"/>
  <c r="AO9" i="52"/>
  <c r="AP9" i="52"/>
  <c r="AQ9" i="52"/>
  <c r="AR9" i="52"/>
  <c r="AS9" i="52"/>
  <c r="AT9" i="52"/>
  <c r="AU9" i="52"/>
  <c r="AV9" i="52"/>
  <c r="AW9" i="52"/>
  <c r="AX9" i="52"/>
  <c r="AY9" i="52"/>
  <c r="AD10" i="52"/>
  <c r="AE10" i="52"/>
  <c r="AF10" i="52"/>
  <c r="AG10" i="52"/>
  <c r="AH10" i="52"/>
  <c r="AI10" i="52"/>
  <c r="AJ10" i="52"/>
  <c r="AK10" i="52"/>
  <c r="AL10" i="52"/>
  <c r="AM10" i="52"/>
  <c r="AN10" i="52"/>
  <c r="AO10" i="52"/>
  <c r="AP10" i="52"/>
  <c r="AQ10" i="52"/>
  <c r="AR10" i="52"/>
  <c r="AS10" i="52"/>
  <c r="AT10" i="52"/>
  <c r="AU10" i="52"/>
  <c r="AV10" i="52"/>
  <c r="AW10" i="52"/>
  <c r="AX10" i="52"/>
  <c r="AY10" i="52"/>
  <c r="AD11" i="52"/>
  <c r="AE11" i="52"/>
  <c r="AF11" i="52"/>
  <c r="AG11" i="52"/>
  <c r="AH11" i="52"/>
  <c r="AI11" i="52"/>
  <c r="AJ11" i="52"/>
  <c r="AK11" i="52"/>
  <c r="AL11" i="52"/>
  <c r="AM11" i="52"/>
  <c r="AN11" i="52"/>
  <c r="AO11" i="52"/>
  <c r="AP11" i="52"/>
  <c r="AQ11" i="52"/>
  <c r="AR11" i="52"/>
  <c r="AS11" i="52"/>
  <c r="AT11" i="52"/>
  <c r="AU11" i="52"/>
  <c r="AV11" i="52"/>
  <c r="AW11" i="52"/>
  <c r="AX11" i="52"/>
  <c r="AY11" i="52"/>
  <c r="AD12" i="52"/>
  <c r="AE12" i="52"/>
  <c r="AF12" i="52"/>
  <c r="AG12" i="52"/>
  <c r="AH12" i="52"/>
  <c r="AI12" i="52"/>
  <c r="AJ12" i="52"/>
  <c r="AK12" i="52"/>
  <c r="AL12" i="52"/>
  <c r="AM12" i="52"/>
  <c r="AN12" i="52"/>
  <c r="AO12" i="52"/>
  <c r="AP12" i="52"/>
  <c r="AQ12" i="52"/>
  <c r="AR12" i="52"/>
  <c r="AS12" i="52"/>
  <c r="AT12" i="52"/>
  <c r="AU12" i="52"/>
  <c r="AV12" i="52"/>
  <c r="AW12" i="52"/>
  <c r="AX12" i="52"/>
  <c r="AY12" i="52"/>
  <c r="AD13" i="52"/>
  <c r="AE13" i="52"/>
  <c r="AF13" i="52"/>
  <c r="AG13" i="52"/>
  <c r="AH13" i="52"/>
  <c r="AI13" i="52"/>
  <c r="AJ13" i="52"/>
  <c r="AK13" i="52"/>
  <c r="AL13" i="52"/>
  <c r="AM13" i="52"/>
  <c r="AN13" i="52"/>
  <c r="AO13" i="52"/>
  <c r="AP13" i="52"/>
  <c r="AQ13" i="52"/>
  <c r="AR13" i="52"/>
  <c r="AS13" i="52"/>
  <c r="AT13" i="52"/>
  <c r="AU13" i="52"/>
  <c r="AV13" i="52"/>
  <c r="AW13" i="52"/>
  <c r="AX13" i="52"/>
  <c r="AY13" i="52"/>
  <c r="AD14" i="52"/>
  <c r="AE14" i="52"/>
  <c r="AF14" i="52"/>
  <c r="AG14" i="52"/>
  <c r="AH14" i="52"/>
  <c r="AI14" i="52"/>
  <c r="AJ14" i="52"/>
  <c r="AK14" i="52"/>
  <c r="AL14" i="52"/>
  <c r="AM14" i="52"/>
  <c r="AN14" i="52"/>
  <c r="AO14" i="52"/>
  <c r="AP14" i="52"/>
  <c r="AQ14" i="52"/>
  <c r="AR14" i="52"/>
  <c r="AS14" i="52"/>
  <c r="AT14" i="52"/>
  <c r="AU14" i="52"/>
  <c r="AV14" i="52"/>
  <c r="AW14" i="52"/>
  <c r="AX14" i="52"/>
  <c r="AY14" i="52"/>
  <c r="AD15" i="52"/>
  <c r="AE15" i="52"/>
  <c r="AF15" i="52"/>
  <c r="AG15" i="52"/>
  <c r="AH15" i="52"/>
  <c r="AI15" i="52"/>
  <c r="AJ15" i="52"/>
  <c r="AK15" i="52"/>
  <c r="AL15" i="52"/>
  <c r="AM15" i="52"/>
  <c r="AN15" i="52"/>
  <c r="AO15" i="52"/>
  <c r="AP15" i="52"/>
  <c r="AQ15" i="52"/>
  <c r="AR15" i="52"/>
  <c r="AS15" i="52"/>
  <c r="AT15" i="52"/>
  <c r="AU15" i="52"/>
  <c r="AV15" i="52"/>
  <c r="AW15" i="52"/>
  <c r="AX15" i="52"/>
  <c r="AY15" i="52"/>
  <c r="AD16" i="52"/>
  <c r="AE16" i="52"/>
  <c r="AF16" i="52"/>
  <c r="AG16" i="52"/>
  <c r="AH16" i="52"/>
  <c r="AI16" i="52"/>
  <c r="AJ16" i="52"/>
  <c r="AK16" i="52"/>
  <c r="AL16" i="52"/>
  <c r="AM16" i="52"/>
  <c r="AN16" i="52"/>
  <c r="AO16" i="52"/>
  <c r="AP16" i="52"/>
  <c r="AQ16" i="52"/>
  <c r="AR16" i="52"/>
  <c r="AS16" i="52"/>
  <c r="AT16" i="52"/>
  <c r="AU16" i="52"/>
  <c r="AV16" i="52"/>
  <c r="AW16" i="52"/>
  <c r="AX16" i="52"/>
  <c r="AY16" i="52"/>
  <c r="AD17" i="52"/>
  <c r="AE17" i="52"/>
  <c r="AF17" i="52"/>
  <c r="AG17" i="52"/>
  <c r="AH17" i="52"/>
  <c r="AI17" i="52"/>
  <c r="AJ17" i="52"/>
  <c r="AK17" i="52"/>
  <c r="AL17" i="52"/>
  <c r="AM17" i="52"/>
  <c r="AN17" i="52"/>
  <c r="AO17" i="52"/>
  <c r="AP17" i="52"/>
  <c r="AQ17" i="52"/>
  <c r="AR17" i="52"/>
  <c r="AS17" i="52"/>
  <c r="AT17" i="52"/>
  <c r="AU17" i="52"/>
  <c r="AV17" i="52"/>
  <c r="AW17" i="52"/>
  <c r="AX17" i="52"/>
  <c r="AY17" i="52"/>
  <c r="AD18" i="52"/>
  <c r="AE18" i="52"/>
  <c r="AF18" i="52"/>
  <c r="AG18" i="52"/>
  <c r="AH18" i="52"/>
  <c r="AI18" i="52"/>
  <c r="AJ18" i="52"/>
  <c r="AK18" i="52"/>
  <c r="AL18" i="52"/>
  <c r="AM18" i="52"/>
  <c r="AN18" i="52"/>
  <c r="AO18" i="52"/>
  <c r="AP18" i="52"/>
  <c r="AQ18" i="52"/>
  <c r="AR18" i="52"/>
  <c r="AS18" i="52"/>
  <c r="AT18" i="52"/>
  <c r="AU18" i="52"/>
  <c r="AV18" i="52"/>
  <c r="AW18" i="52"/>
  <c r="AX18" i="52"/>
  <c r="AY18" i="52"/>
  <c r="AD19" i="52"/>
  <c r="AE19" i="52"/>
  <c r="AF19" i="52"/>
  <c r="AG19" i="52"/>
  <c r="AH19" i="52"/>
  <c r="AI19" i="52"/>
  <c r="AJ19" i="52"/>
  <c r="AK19" i="52"/>
  <c r="AL19" i="52"/>
  <c r="AM19" i="52"/>
  <c r="AN19" i="52"/>
  <c r="AO19" i="52"/>
  <c r="AP19" i="52"/>
  <c r="AQ19" i="52"/>
  <c r="AR19" i="52"/>
  <c r="AS19" i="52"/>
  <c r="AT19" i="52"/>
  <c r="AU19" i="52"/>
  <c r="AV19" i="52"/>
  <c r="AW19" i="52"/>
  <c r="AX19" i="52"/>
  <c r="AY19" i="52"/>
  <c r="AD20" i="52"/>
  <c r="AE20" i="52"/>
  <c r="AF20" i="52"/>
  <c r="AG20" i="52"/>
  <c r="AH20" i="52"/>
  <c r="AI20" i="52"/>
  <c r="AJ20" i="52"/>
  <c r="AK20" i="52"/>
  <c r="AL20" i="52"/>
  <c r="AM20" i="52"/>
  <c r="AN20" i="52"/>
  <c r="AO20" i="52"/>
  <c r="AP20" i="52"/>
  <c r="AQ20" i="52"/>
  <c r="AR20" i="52"/>
  <c r="AS20" i="52"/>
  <c r="AT20" i="52"/>
  <c r="AU20" i="52"/>
  <c r="AV20" i="52"/>
  <c r="AW20" i="52"/>
  <c r="AX20" i="52"/>
  <c r="AY20" i="52"/>
  <c r="AD21" i="52"/>
  <c r="AE21" i="52"/>
  <c r="AF21" i="52"/>
  <c r="AG21" i="52"/>
  <c r="AH21" i="52"/>
  <c r="AI21" i="52"/>
  <c r="AJ21" i="52"/>
  <c r="AK21" i="52"/>
  <c r="AL21" i="52"/>
  <c r="AM21" i="52"/>
  <c r="AN21" i="52"/>
  <c r="AO21" i="52"/>
  <c r="AP21" i="52"/>
  <c r="AQ21" i="52"/>
  <c r="AR21" i="52"/>
  <c r="AS21" i="52"/>
  <c r="AT21" i="52"/>
  <c r="AU21" i="52"/>
  <c r="AV21" i="52"/>
  <c r="AW21" i="52"/>
  <c r="AX21" i="52"/>
  <c r="AY21" i="52"/>
  <c r="AD22" i="52"/>
  <c r="AE22" i="52"/>
  <c r="AF22" i="52"/>
  <c r="AG22" i="52"/>
  <c r="AH22" i="52"/>
  <c r="AI22" i="52"/>
  <c r="AJ22" i="52"/>
  <c r="AK22" i="52"/>
  <c r="AL22" i="52"/>
  <c r="AM22" i="52"/>
  <c r="AN22" i="52"/>
  <c r="AO22" i="52"/>
  <c r="AP22" i="52"/>
  <c r="AQ22" i="52"/>
  <c r="AR22" i="52"/>
  <c r="AS22" i="52"/>
  <c r="AT22" i="52"/>
  <c r="AU22" i="52"/>
  <c r="AV22" i="52"/>
  <c r="AW22" i="52"/>
  <c r="AX22" i="52"/>
  <c r="AY22" i="52"/>
  <c r="AD23" i="52"/>
  <c r="AE23" i="52"/>
  <c r="AF23" i="52"/>
  <c r="AG23" i="52"/>
  <c r="AH23" i="52"/>
  <c r="AI23" i="52"/>
  <c r="AJ23" i="52"/>
  <c r="AK23" i="52"/>
  <c r="AL23" i="52"/>
  <c r="AM23" i="52"/>
  <c r="AN23" i="52"/>
  <c r="AO23" i="52"/>
  <c r="AP23" i="52"/>
  <c r="AQ23" i="52"/>
  <c r="AR23" i="52"/>
  <c r="AS23" i="52"/>
  <c r="AT23" i="52"/>
  <c r="AU23" i="52"/>
  <c r="AV23" i="52"/>
  <c r="AW23" i="52"/>
  <c r="AX23" i="52"/>
  <c r="AY23" i="52"/>
  <c r="AD24" i="52"/>
  <c r="AE24" i="52"/>
  <c r="AF24" i="52"/>
  <c r="AG24" i="52"/>
  <c r="AH24" i="52"/>
  <c r="AI24" i="52"/>
  <c r="AJ24" i="52"/>
  <c r="AK24" i="52"/>
  <c r="AL24" i="52"/>
  <c r="AM24" i="52"/>
  <c r="AN24" i="52"/>
  <c r="AO24" i="52"/>
  <c r="AP24" i="52"/>
  <c r="AQ24" i="52"/>
  <c r="AR24" i="52"/>
  <c r="AS24" i="52"/>
  <c r="AT24" i="52"/>
  <c r="AU24" i="52"/>
  <c r="AV24" i="52"/>
  <c r="AW24" i="52"/>
  <c r="AX24" i="52"/>
  <c r="AY24" i="52"/>
  <c r="AD25" i="52"/>
  <c r="AE25" i="52"/>
  <c r="AF25" i="52"/>
  <c r="AG25" i="52"/>
  <c r="AH25" i="52"/>
  <c r="AI25" i="52"/>
  <c r="AJ25" i="52"/>
  <c r="AK25" i="52"/>
  <c r="AL25" i="52"/>
  <c r="AM25" i="52"/>
  <c r="AN25" i="52"/>
  <c r="AO25" i="52"/>
  <c r="AP25" i="52"/>
  <c r="AQ25" i="52"/>
  <c r="AR25" i="52"/>
  <c r="AS25" i="52"/>
  <c r="AT25" i="52"/>
  <c r="AU25" i="52"/>
  <c r="AV25" i="52"/>
  <c r="AW25" i="52"/>
  <c r="AX25" i="52"/>
  <c r="AY25" i="52"/>
  <c r="AD26" i="52"/>
  <c r="AE26" i="52"/>
  <c r="AF26" i="52"/>
  <c r="AG26" i="52"/>
  <c r="AH26" i="52"/>
  <c r="AI26" i="52"/>
  <c r="AJ26" i="52"/>
  <c r="AK26" i="52"/>
  <c r="AL26" i="52"/>
  <c r="AM26" i="52"/>
  <c r="AN26" i="52"/>
  <c r="AO26" i="52"/>
  <c r="AP26" i="52"/>
  <c r="AQ26" i="52"/>
  <c r="AR26" i="52"/>
  <c r="AS26" i="52"/>
  <c r="AT26" i="52"/>
  <c r="AU26" i="52"/>
  <c r="AV26" i="52"/>
  <c r="AW26" i="52"/>
  <c r="AX26" i="52"/>
  <c r="AY26" i="52"/>
  <c r="AD27" i="52"/>
  <c r="AE27" i="52"/>
  <c r="AF27" i="52"/>
  <c r="AG27" i="52"/>
  <c r="AH27" i="52"/>
  <c r="AI27" i="52"/>
  <c r="AJ27" i="52"/>
  <c r="AK27" i="52"/>
  <c r="AL27" i="52"/>
  <c r="AM27" i="52"/>
  <c r="AN27" i="52"/>
  <c r="AO27" i="52"/>
  <c r="AP27" i="52"/>
  <c r="AQ27" i="52"/>
  <c r="AR27" i="52"/>
  <c r="AS27" i="52"/>
  <c r="AT27" i="52"/>
  <c r="AU27" i="52"/>
  <c r="AV27" i="52"/>
  <c r="AW27" i="52"/>
  <c r="AX27" i="52"/>
  <c r="AY27" i="52"/>
  <c r="AD28" i="52"/>
  <c r="AE28" i="52"/>
  <c r="AF28" i="52"/>
  <c r="AG28" i="52"/>
  <c r="AH28" i="52"/>
  <c r="AI28" i="52"/>
  <c r="AJ28" i="52"/>
  <c r="AK28" i="52"/>
  <c r="AL28" i="52"/>
  <c r="AM28" i="52"/>
  <c r="AN28" i="52"/>
  <c r="AO28" i="52"/>
  <c r="AP28" i="52"/>
  <c r="AQ28" i="52"/>
  <c r="AR28" i="52"/>
  <c r="AS28" i="52"/>
  <c r="AT28" i="52"/>
  <c r="AU28" i="52"/>
  <c r="AV28" i="52"/>
  <c r="AW28" i="52"/>
  <c r="AX28" i="52"/>
  <c r="AY28" i="52"/>
  <c r="AD29" i="52"/>
  <c r="AE29" i="52"/>
  <c r="AF29" i="52"/>
  <c r="AG29" i="52"/>
  <c r="AH29" i="52"/>
  <c r="AI29" i="52"/>
  <c r="AJ29" i="52"/>
  <c r="AK29" i="52"/>
  <c r="AL29" i="52"/>
  <c r="AM29" i="52"/>
  <c r="AN29" i="52"/>
  <c r="AO29" i="52"/>
  <c r="AP29" i="52"/>
  <c r="AQ29" i="52"/>
  <c r="AR29" i="52"/>
  <c r="AS29" i="52"/>
  <c r="AT29" i="52"/>
  <c r="AU29" i="52"/>
  <c r="AV29" i="52"/>
  <c r="AW29" i="52"/>
  <c r="AX29" i="52"/>
  <c r="AY29" i="52"/>
  <c r="AD30" i="52"/>
  <c r="AE30" i="52"/>
  <c r="AF30" i="52"/>
  <c r="AG30" i="52"/>
  <c r="AH30" i="52"/>
  <c r="AI30" i="52"/>
  <c r="AJ30" i="52"/>
  <c r="AK30" i="52"/>
  <c r="AL30" i="52"/>
  <c r="AM30" i="52"/>
  <c r="AN30" i="52"/>
  <c r="AO30" i="52"/>
  <c r="AP30" i="52"/>
  <c r="AQ30" i="52"/>
  <c r="AR30" i="52"/>
  <c r="AS30" i="52"/>
  <c r="AT30" i="52"/>
  <c r="AU30" i="52"/>
  <c r="AV30" i="52"/>
  <c r="AW30" i="52"/>
  <c r="AX30" i="52"/>
  <c r="AY30" i="52"/>
  <c r="AD31" i="52"/>
  <c r="AE31" i="52"/>
  <c r="AF31" i="52"/>
  <c r="AG31" i="52"/>
  <c r="AH31" i="52"/>
  <c r="AI31" i="52"/>
  <c r="AJ31" i="52"/>
  <c r="AK31" i="52"/>
  <c r="AL31" i="52"/>
  <c r="AM31" i="52"/>
  <c r="AN31" i="52"/>
  <c r="AO31" i="52"/>
  <c r="AP31" i="52"/>
  <c r="AQ31" i="52"/>
  <c r="AR31" i="52"/>
  <c r="AS31" i="52"/>
  <c r="AT31" i="52"/>
  <c r="AU31" i="52"/>
  <c r="AV31" i="52"/>
  <c r="AW31" i="52"/>
  <c r="AX31" i="52"/>
  <c r="AY31" i="52"/>
  <c r="AD32" i="52"/>
  <c r="AE32" i="52"/>
  <c r="AF32" i="52"/>
  <c r="AG32" i="52"/>
  <c r="AH32" i="52"/>
  <c r="AI32" i="52"/>
  <c r="AJ32" i="52"/>
  <c r="AK32" i="52"/>
  <c r="AL32" i="52"/>
  <c r="AM32" i="52"/>
  <c r="AN32" i="52"/>
  <c r="AO32" i="52"/>
  <c r="AP32" i="52"/>
  <c r="AQ32" i="52"/>
  <c r="AR32" i="52"/>
  <c r="AS32" i="52"/>
  <c r="AT32" i="52"/>
  <c r="AU32" i="52"/>
  <c r="AV32" i="52"/>
  <c r="AW32" i="52"/>
  <c r="AX32" i="52"/>
  <c r="AY32" i="52"/>
  <c r="AD33" i="52"/>
  <c r="AE33" i="52"/>
  <c r="AF33" i="52"/>
  <c r="AG33" i="52"/>
  <c r="AH33" i="52"/>
  <c r="AI33" i="52"/>
  <c r="AJ33" i="52"/>
  <c r="AK33" i="52"/>
  <c r="AL33" i="52"/>
  <c r="AM33" i="52"/>
  <c r="AN33" i="52"/>
  <c r="AO33" i="52"/>
  <c r="AP33" i="52"/>
  <c r="AQ33" i="52"/>
  <c r="AR33" i="52"/>
  <c r="AS33" i="52"/>
  <c r="AT33" i="52"/>
  <c r="AU33" i="52"/>
  <c r="AV33" i="52"/>
  <c r="AW33" i="52"/>
  <c r="AX33" i="52"/>
  <c r="AY33" i="52"/>
  <c r="AD34" i="52"/>
  <c r="AE34" i="52"/>
  <c r="AF34" i="52"/>
  <c r="AG34" i="52"/>
  <c r="AH34" i="52"/>
  <c r="AI34" i="52"/>
  <c r="AJ34" i="52"/>
  <c r="AK34" i="52"/>
  <c r="AL34" i="52"/>
  <c r="AM34" i="52"/>
  <c r="AN34" i="52"/>
  <c r="AO34" i="52"/>
  <c r="AP34" i="52"/>
  <c r="AQ34" i="52"/>
  <c r="AR34" i="52"/>
  <c r="AS34" i="52"/>
  <c r="AT34" i="52"/>
  <c r="AU34" i="52"/>
  <c r="AV34" i="52"/>
  <c r="AW34" i="52"/>
  <c r="AX34" i="52"/>
  <c r="AY34" i="52"/>
  <c r="AD35" i="52"/>
  <c r="AE35" i="52"/>
  <c r="AF35" i="52"/>
  <c r="AG35" i="52"/>
  <c r="AH35" i="52"/>
  <c r="AI35" i="52"/>
  <c r="AJ35" i="52"/>
  <c r="AK35" i="52"/>
  <c r="AL35" i="52"/>
  <c r="AM35" i="52"/>
  <c r="AN35" i="52"/>
  <c r="AO35" i="52"/>
  <c r="AP35" i="52"/>
  <c r="AQ35" i="52"/>
  <c r="AR35" i="52"/>
  <c r="AS35" i="52"/>
  <c r="AT35" i="52"/>
  <c r="AU35" i="52"/>
  <c r="AV35" i="52"/>
  <c r="AW35" i="52"/>
  <c r="AX35" i="52"/>
  <c r="AY35" i="52"/>
  <c r="AD36" i="52"/>
  <c r="AE36" i="52"/>
  <c r="AF36" i="52"/>
  <c r="AG36" i="52"/>
  <c r="AH36" i="52"/>
  <c r="AI36" i="52"/>
  <c r="AJ36" i="52"/>
  <c r="AK36" i="52"/>
  <c r="AL36" i="52"/>
  <c r="AM36" i="52"/>
  <c r="AN36" i="52"/>
  <c r="AO36" i="52"/>
  <c r="AP36" i="52"/>
  <c r="AQ36" i="52"/>
  <c r="AR36" i="52"/>
  <c r="AS36" i="52"/>
  <c r="AT36" i="52"/>
  <c r="AU36" i="52"/>
  <c r="AV36" i="52"/>
  <c r="AW36" i="52"/>
  <c r="AX36" i="52"/>
  <c r="AY36" i="52"/>
  <c r="AD37" i="52"/>
  <c r="AE37" i="52"/>
  <c r="AF37" i="52"/>
  <c r="AG37" i="52"/>
  <c r="AH37" i="52"/>
  <c r="AI37" i="52"/>
  <c r="AJ37" i="52"/>
  <c r="AK37" i="52"/>
  <c r="AL37" i="52"/>
  <c r="AM37" i="52"/>
  <c r="AN37" i="52"/>
  <c r="AO37" i="52"/>
  <c r="AP37" i="52"/>
  <c r="AQ37" i="52"/>
  <c r="AR37" i="52"/>
  <c r="AS37" i="52"/>
  <c r="AT37" i="52"/>
  <c r="AU37" i="52"/>
  <c r="AV37" i="52"/>
  <c r="AW37" i="52"/>
  <c r="AX37" i="52"/>
  <c r="AY37" i="52"/>
  <c r="AD38" i="52"/>
  <c r="AE38" i="52"/>
  <c r="AF38" i="52"/>
  <c r="AG38" i="52"/>
  <c r="AH38" i="52"/>
  <c r="AI38" i="52"/>
  <c r="AJ38" i="52"/>
  <c r="AK38" i="52"/>
  <c r="AL38" i="52"/>
  <c r="AM38" i="52"/>
  <c r="AN38" i="52"/>
  <c r="AO38" i="52"/>
  <c r="AP38" i="52"/>
  <c r="AQ38" i="52"/>
  <c r="AR38" i="52"/>
  <c r="AS38" i="52"/>
  <c r="AT38" i="52"/>
  <c r="AU38" i="52"/>
  <c r="AV38" i="52"/>
  <c r="AW38" i="52"/>
  <c r="AX38" i="52"/>
  <c r="AY38" i="52"/>
  <c r="AD39" i="52"/>
  <c r="AE39" i="52"/>
  <c r="AF39" i="52"/>
  <c r="AG39" i="52"/>
  <c r="AH39" i="52"/>
  <c r="AI39" i="52"/>
  <c r="AJ39" i="52"/>
  <c r="AK39" i="52"/>
  <c r="AL39" i="52"/>
  <c r="AM39" i="52"/>
  <c r="AN39" i="52"/>
  <c r="AO39" i="52"/>
  <c r="AP39" i="52"/>
  <c r="AQ39" i="52"/>
  <c r="AR39" i="52"/>
  <c r="AS39" i="52"/>
  <c r="AT39" i="52"/>
  <c r="AU39" i="52"/>
  <c r="AV39" i="52"/>
  <c r="AW39" i="52"/>
  <c r="AX39" i="52"/>
  <c r="AY39" i="52"/>
  <c r="AD40" i="52"/>
  <c r="AE40" i="52"/>
  <c r="AF40" i="52"/>
  <c r="AG40" i="52"/>
  <c r="AH40" i="52"/>
  <c r="AI40" i="52"/>
  <c r="AJ40" i="52"/>
  <c r="AK40" i="52"/>
  <c r="AL40" i="52"/>
  <c r="AM40" i="52"/>
  <c r="AN40" i="52"/>
  <c r="AO40" i="52"/>
  <c r="AP40" i="52"/>
  <c r="AQ40" i="52"/>
  <c r="AR40" i="52"/>
  <c r="AS40" i="52"/>
  <c r="AT40" i="52"/>
  <c r="AU40" i="52"/>
  <c r="AV40" i="52"/>
  <c r="AW40" i="52"/>
  <c r="AX40" i="52"/>
  <c r="AY40" i="52"/>
  <c r="AD41" i="52"/>
  <c r="AE41" i="52"/>
  <c r="AF41" i="52"/>
  <c r="AG41" i="52"/>
  <c r="AH41" i="52"/>
  <c r="AI41" i="52"/>
  <c r="AJ41" i="52"/>
  <c r="AK41" i="52"/>
  <c r="AL41" i="52"/>
  <c r="AM41" i="52"/>
  <c r="AN41" i="52"/>
  <c r="AO41" i="52"/>
  <c r="AP41" i="52"/>
  <c r="AQ41" i="52"/>
  <c r="AR41" i="52"/>
  <c r="AS41" i="52"/>
  <c r="AT41" i="52"/>
  <c r="AU41" i="52"/>
  <c r="AV41" i="52"/>
  <c r="AW41" i="52"/>
  <c r="AX41" i="52"/>
  <c r="AY41" i="52"/>
  <c r="AD42" i="52"/>
  <c r="AE42" i="52"/>
  <c r="AF42" i="52"/>
  <c r="AG42" i="52"/>
  <c r="AH42" i="52"/>
  <c r="AI42" i="52"/>
  <c r="AJ42" i="52"/>
  <c r="AK42" i="52"/>
  <c r="AL42" i="52"/>
  <c r="AM42" i="52"/>
  <c r="AN42" i="52"/>
  <c r="AO42" i="52"/>
  <c r="AP42" i="52"/>
  <c r="AQ42" i="52"/>
  <c r="AR42" i="52"/>
  <c r="AS42" i="52"/>
  <c r="AT42" i="52"/>
  <c r="AU42" i="52"/>
  <c r="AV42" i="52"/>
  <c r="AW42" i="52"/>
  <c r="AX42" i="52"/>
  <c r="AY42" i="52"/>
  <c r="AD43" i="52"/>
  <c r="AE43" i="52"/>
  <c r="AF43" i="52"/>
  <c r="AG43" i="52"/>
  <c r="AH43" i="52"/>
  <c r="AI43" i="52"/>
  <c r="AJ43" i="52"/>
  <c r="AK43" i="52"/>
  <c r="AL43" i="52"/>
  <c r="AM43" i="52"/>
  <c r="AN43" i="52"/>
  <c r="AO43" i="52"/>
  <c r="AP43" i="52"/>
  <c r="AQ43" i="52"/>
  <c r="AR43" i="52"/>
  <c r="AS43" i="52"/>
  <c r="AT43" i="52"/>
  <c r="AU43" i="52"/>
  <c r="AV43" i="52"/>
  <c r="AW43" i="52"/>
  <c r="AX43" i="52"/>
  <c r="AY43" i="52"/>
  <c r="AD44" i="52"/>
  <c r="AE44" i="52"/>
  <c r="AF44" i="52"/>
  <c r="AG44" i="52"/>
  <c r="AH44" i="52"/>
  <c r="AI44" i="52"/>
  <c r="AJ44" i="52"/>
  <c r="AK44" i="52"/>
  <c r="AL44" i="52"/>
  <c r="AM44" i="52"/>
  <c r="AN44" i="52"/>
  <c r="AO44" i="52"/>
  <c r="AP44" i="52"/>
  <c r="AQ44" i="52"/>
  <c r="AR44" i="52"/>
  <c r="AS44" i="52"/>
  <c r="AT44" i="52"/>
  <c r="AU44" i="52"/>
  <c r="AV44" i="52"/>
  <c r="AW44" i="52"/>
  <c r="AX44" i="52"/>
  <c r="AY44" i="52"/>
  <c r="AD45" i="52"/>
  <c r="AE45" i="52"/>
  <c r="AF45" i="52"/>
  <c r="AG45" i="52"/>
  <c r="AH45" i="52"/>
  <c r="AI45" i="52"/>
  <c r="AJ45" i="52"/>
  <c r="AK45" i="52"/>
  <c r="AL45" i="52"/>
  <c r="AM45" i="52"/>
  <c r="AN45" i="52"/>
  <c r="AO45" i="52"/>
  <c r="AP45" i="52"/>
  <c r="AQ45" i="52"/>
  <c r="AR45" i="52"/>
  <c r="AS45" i="52"/>
  <c r="AT45" i="52"/>
  <c r="AU45" i="52"/>
  <c r="AV45" i="52"/>
  <c r="AW45" i="52"/>
  <c r="AX45" i="52"/>
  <c r="AY45" i="52"/>
  <c r="AD46" i="52"/>
  <c r="AE46" i="52"/>
  <c r="AF46" i="52"/>
  <c r="AG46" i="52"/>
  <c r="AH46" i="52"/>
  <c r="AI46" i="52"/>
  <c r="AJ46" i="52"/>
  <c r="AK46" i="52"/>
  <c r="AL46" i="52"/>
  <c r="AM46" i="52"/>
  <c r="AN46" i="52"/>
  <c r="AO46" i="52"/>
  <c r="AP46" i="52"/>
  <c r="AQ46" i="52"/>
  <c r="AR46" i="52"/>
  <c r="AS46" i="52"/>
  <c r="AT46" i="52"/>
  <c r="AU46" i="52"/>
  <c r="AV46" i="52"/>
  <c r="AW46" i="52"/>
  <c r="AX46" i="52"/>
  <c r="AY46" i="52"/>
  <c r="AD47" i="52"/>
  <c r="AE47" i="52"/>
  <c r="AF47" i="52"/>
  <c r="AG47" i="52"/>
  <c r="AH47" i="52"/>
  <c r="AI47" i="52"/>
  <c r="AJ47" i="52"/>
  <c r="AK47" i="52"/>
  <c r="AL47" i="52"/>
  <c r="AM47" i="52"/>
  <c r="AN47" i="52"/>
  <c r="AO47" i="52"/>
  <c r="AP47" i="52"/>
  <c r="AQ47" i="52"/>
  <c r="AR47" i="52"/>
  <c r="AS47" i="52"/>
  <c r="AT47" i="52"/>
  <c r="AU47" i="52"/>
  <c r="AV47" i="52"/>
  <c r="AW47" i="52"/>
  <c r="AX47" i="52"/>
  <c r="AY47" i="52"/>
  <c r="AD48" i="52"/>
  <c r="AE48" i="52"/>
  <c r="AF48" i="52"/>
  <c r="AG48" i="52"/>
  <c r="AH48" i="52"/>
  <c r="AI48" i="52"/>
  <c r="AJ48" i="52"/>
  <c r="AK48" i="52"/>
  <c r="AL48" i="52"/>
  <c r="AM48" i="52"/>
  <c r="AN48" i="52"/>
  <c r="AO48" i="52"/>
  <c r="AP48" i="52"/>
  <c r="AQ48" i="52"/>
  <c r="AR48" i="52"/>
  <c r="AS48" i="52"/>
  <c r="AT48" i="52"/>
  <c r="AU48" i="52"/>
  <c r="AV48" i="52"/>
  <c r="AW48" i="52"/>
  <c r="AX48" i="52"/>
  <c r="AY48" i="52"/>
  <c r="AD49" i="52"/>
  <c r="AE49" i="52"/>
  <c r="AF49" i="52"/>
  <c r="AG49" i="52"/>
  <c r="AH49" i="52"/>
  <c r="AI49" i="52"/>
  <c r="AJ49" i="52"/>
  <c r="AK49" i="52"/>
  <c r="AL49" i="52"/>
  <c r="AM49" i="52"/>
  <c r="AN49" i="52"/>
  <c r="AO49" i="52"/>
  <c r="AP49" i="52"/>
  <c r="AQ49" i="52"/>
  <c r="AR49" i="52"/>
  <c r="AS49" i="52"/>
  <c r="AT49" i="52"/>
  <c r="AU49" i="52"/>
  <c r="AV49" i="52"/>
  <c r="AW49" i="52"/>
  <c r="AX49" i="52"/>
  <c r="AY49" i="52"/>
  <c r="AD50" i="52"/>
  <c r="AE50" i="52"/>
  <c r="AF50" i="52"/>
  <c r="AG50" i="52"/>
  <c r="AH50" i="52"/>
  <c r="AI50" i="52"/>
  <c r="AJ50" i="52"/>
  <c r="AK50" i="52"/>
  <c r="AL50" i="52"/>
  <c r="AM50" i="52"/>
  <c r="AN50" i="52"/>
  <c r="AO50" i="52"/>
  <c r="AP50" i="52"/>
  <c r="AQ50" i="52"/>
  <c r="AR50" i="52"/>
  <c r="AS50" i="52"/>
  <c r="AT50" i="52"/>
  <c r="AU50" i="52"/>
  <c r="AV50" i="52"/>
  <c r="AW50" i="52"/>
  <c r="AX50" i="52"/>
  <c r="AY50" i="52"/>
  <c r="AD51" i="52"/>
  <c r="AE51" i="52"/>
  <c r="AF51" i="52"/>
  <c r="AG51" i="52"/>
  <c r="AH51" i="52"/>
  <c r="AI51" i="52"/>
  <c r="AJ51" i="52"/>
  <c r="AK51" i="52"/>
  <c r="AL51" i="52"/>
  <c r="AM51" i="52"/>
  <c r="AN51" i="52"/>
  <c r="AO51" i="52"/>
  <c r="AP51" i="52"/>
  <c r="AQ51" i="52"/>
  <c r="AR51" i="52"/>
  <c r="AS51" i="52"/>
  <c r="AT51" i="52"/>
  <c r="AU51" i="52"/>
  <c r="AV51" i="52"/>
  <c r="AW51" i="52"/>
  <c r="AX51" i="52"/>
  <c r="AY51" i="52"/>
  <c r="AD52" i="52"/>
  <c r="AE52" i="52"/>
  <c r="AF52" i="52"/>
  <c r="AG52" i="52"/>
  <c r="AH52" i="52"/>
  <c r="AI52" i="52"/>
  <c r="AJ52" i="52"/>
  <c r="AK52" i="52"/>
  <c r="AL52" i="52"/>
  <c r="AM52" i="52"/>
  <c r="AN52" i="52"/>
  <c r="AO52" i="52"/>
  <c r="AP52" i="52"/>
  <c r="AQ52" i="52"/>
  <c r="AR52" i="52"/>
  <c r="AS52" i="52"/>
  <c r="AT52" i="52"/>
  <c r="AU52" i="52"/>
  <c r="AV52" i="52"/>
  <c r="AW52" i="52"/>
  <c r="AX52" i="52"/>
  <c r="AY52" i="52"/>
  <c r="AD53" i="52"/>
  <c r="AE53" i="52"/>
  <c r="AF53" i="52"/>
  <c r="AG53" i="52"/>
  <c r="AH53" i="52"/>
  <c r="AI53" i="52"/>
  <c r="AJ53" i="52"/>
  <c r="AK53" i="52"/>
  <c r="AL53" i="52"/>
  <c r="AM53" i="52"/>
  <c r="AN53" i="52"/>
  <c r="AO53" i="52"/>
  <c r="AP53" i="52"/>
  <c r="AQ53" i="52"/>
  <c r="AR53" i="52"/>
  <c r="AS53" i="52"/>
  <c r="AT53" i="52"/>
  <c r="AU53" i="52"/>
  <c r="AV53" i="52"/>
  <c r="AW53" i="52"/>
  <c r="AX53" i="52"/>
  <c r="AY53" i="52"/>
  <c r="AD54" i="52"/>
  <c r="AE54" i="52"/>
  <c r="AF54" i="52"/>
  <c r="AG54" i="52"/>
  <c r="AH54" i="52"/>
  <c r="AI54" i="52"/>
  <c r="AJ54" i="52"/>
  <c r="AK54" i="52"/>
  <c r="AL54" i="52"/>
  <c r="AM54" i="52"/>
  <c r="AN54" i="52"/>
  <c r="AO54" i="52"/>
  <c r="AP54" i="52"/>
  <c r="AQ54" i="52"/>
  <c r="AR54" i="52"/>
  <c r="AS54" i="52"/>
  <c r="AT54" i="52"/>
  <c r="AU54" i="52"/>
  <c r="AV54" i="52"/>
  <c r="AW54" i="52"/>
  <c r="AX54" i="52"/>
  <c r="AY54" i="52"/>
  <c r="AD55" i="52"/>
  <c r="AE55" i="52"/>
  <c r="AF55" i="52"/>
  <c r="AG55" i="52"/>
  <c r="AH55" i="52"/>
  <c r="AI55" i="52"/>
  <c r="AJ55" i="52"/>
  <c r="AK55" i="52"/>
  <c r="AL55" i="52"/>
  <c r="AM55" i="52"/>
  <c r="AN55" i="52"/>
  <c r="AO55" i="52"/>
  <c r="AP55" i="52"/>
  <c r="AQ55" i="52"/>
  <c r="AR55" i="52"/>
  <c r="AS55" i="52"/>
  <c r="AT55" i="52"/>
  <c r="AU55" i="52"/>
  <c r="AV55" i="52"/>
  <c r="AW55" i="52"/>
  <c r="AX55" i="52"/>
  <c r="AY55" i="52"/>
  <c r="AD56" i="52"/>
  <c r="AE56" i="52"/>
  <c r="AF56" i="52"/>
  <c r="AG56" i="52"/>
  <c r="AH56" i="52"/>
  <c r="AI56" i="52"/>
  <c r="AJ56" i="52"/>
  <c r="AK56" i="52"/>
  <c r="AL56" i="52"/>
  <c r="AM56" i="52"/>
  <c r="AN56" i="52"/>
  <c r="AO56" i="52"/>
  <c r="AP56" i="52"/>
  <c r="AQ56" i="52"/>
  <c r="AR56" i="52"/>
  <c r="AS56" i="52"/>
  <c r="AT56" i="52"/>
  <c r="AU56" i="52"/>
  <c r="AV56" i="52"/>
  <c r="AW56" i="52"/>
  <c r="AX56" i="52"/>
  <c r="AY56" i="52"/>
  <c r="AD57" i="52"/>
  <c r="AE57" i="52"/>
  <c r="AF57" i="52"/>
  <c r="AG57" i="52"/>
  <c r="AH57" i="52"/>
  <c r="AI57" i="52"/>
  <c r="AJ57" i="52"/>
  <c r="AK57" i="52"/>
  <c r="AL57" i="52"/>
  <c r="AM57" i="52"/>
  <c r="AN57" i="52"/>
  <c r="AO57" i="52"/>
  <c r="AP57" i="52"/>
  <c r="AQ57" i="52"/>
  <c r="AR57" i="52"/>
  <c r="AS57" i="52"/>
  <c r="AT57" i="52"/>
  <c r="AU57" i="52"/>
  <c r="AV57" i="52"/>
  <c r="AW57" i="52"/>
  <c r="AX57" i="52"/>
  <c r="AY57" i="52"/>
  <c r="AD58" i="52"/>
  <c r="AE58" i="52"/>
  <c r="AF58" i="52"/>
  <c r="AG58" i="52"/>
  <c r="AH58" i="52"/>
  <c r="AI58" i="52"/>
  <c r="AJ58" i="52"/>
  <c r="AK58" i="52"/>
  <c r="AL58" i="52"/>
  <c r="AM58" i="52"/>
  <c r="AN58" i="52"/>
  <c r="AO58" i="52"/>
  <c r="AP58" i="52"/>
  <c r="AQ58" i="52"/>
  <c r="AR58" i="52"/>
  <c r="AS58" i="52"/>
  <c r="AT58" i="52"/>
  <c r="AU58" i="52"/>
  <c r="AV58" i="52"/>
  <c r="AW58" i="52"/>
  <c r="AX58" i="52"/>
  <c r="AY58" i="52"/>
  <c r="AD59" i="52"/>
  <c r="AE59" i="52"/>
  <c r="AF59" i="52"/>
  <c r="AG59" i="52"/>
  <c r="AH59" i="52"/>
  <c r="AI59" i="52"/>
  <c r="AJ59" i="52"/>
  <c r="AK59" i="52"/>
  <c r="AL59" i="52"/>
  <c r="AM59" i="52"/>
  <c r="AN59" i="52"/>
  <c r="AO59" i="52"/>
  <c r="AP59" i="52"/>
  <c r="AQ59" i="52"/>
  <c r="AR59" i="52"/>
  <c r="AS59" i="52"/>
  <c r="AT59" i="52"/>
  <c r="AU59" i="52"/>
  <c r="AV59" i="52"/>
  <c r="AW59" i="52"/>
  <c r="AX59" i="52"/>
  <c r="AY59" i="52"/>
  <c r="AD60" i="52"/>
  <c r="AE60" i="52"/>
  <c r="AF60" i="52"/>
  <c r="AG60" i="52"/>
  <c r="AH60" i="52"/>
  <c r="AI60" i="52"/>
  <c r="AJ60" i="52"/>
  <c r="AK60" i="52"/>
  <c r="AL60" i="52"/>
  <c r="AM60" i="52"/>
  <c r="AN60" i="52"/>
  <c r="AO60" i="52"/>
  <c r="AP60" i="52"/>
  <c r="AQ60" i="52"/>
  <c r="AR60" i="52"/>
  <c r="AS60" i="52"/>
  <c r="AT60" i="52"/>
  <c r="AU60" i="52"/>
  <c r="AV60" i="52"/>
  <c r="AW60" i="52"/>
  <c r="AX60" i="52"/>
  <c r="AY60" i="52"/>
  <c r="AD61" i="52"/>
  <c r="AE61" i="52"/>
  <c r="AF61" i="52"/>
  <c r="AG61" i="52"/>
  <c r="AH61" i="52"/>
  <c r="AI61" i="52"/>
  <c r="AJ61" i="52"/>
  <c r="AK61" i="52"/>
  <c r="AL61" i="52"/>
  <c r="AM61" i="52"/>
  <c r="AN61" i="52"/>
  <c r="AO61" i="52"/>
  <c r="AP61" i="52"/>
  <c r="AQ61" i="52"/>
  <c r="AR61" i="52"/>
  <c r="AS61" i="52"/>
  <c r="AT61" i="52"/>
  <c r="AU61" i="52"/>
  <c r="AV61" i="52"/>
  <c r="AW61" i="52"/>
  <c r="AX61" i="52"/>
  <c r="AY61" i="52"/>
  <c r="AD62" i="52"/>
  <c r="AE62" i="52"/>
  <c r="AF62" i="52"/>
  <c r="AG62" i="52"/>
  <c r="AH62" i="52"/>
  <c r="AI62" i="52"/>
  <c r="AJ62" i="52"/>
  <c r="AK62" i="52"/>
  <c r="AL62" i="52"/>
  <c r="AM62" i="52"/>
  <c r="AN62" i="52"/>
  <c r="AO62" i="52"/>
  <c r="AP62" i="52"/>
  <c r="AQ62" i="52"/>
  <c r="AR62" i="52"/>
  <c r="AS62" i="52"/>
  <c r="AT62" i="52"/>
  <c r="AU62" i="52"/>
  <c r="AV62" i="52"/>
  <c r="AW62" i="52"/>
  <c r="AX62" i="52"/>
  <c r="AY62" i="52"/>
  <c r="AD63" i="52"/>
  <c r="AE63" i="52"/>
  <c r="AF63" i="52"/>
  <c r="AG63" i="52"/>
  <c r="AH63" i="52"/>
  <c r="AI63" i="52"/>
  <c r="AJ63" i="52"/>
  <c r="AK63" i="52"/>
  <c r="AL63" i="52"/>
  <c r="AM63" i="52"/>
  <c r="AN63" i="52"/>
  <c r="AO63" i="52"/>
  <c r="AP63" i="52"/>
  <c r="AQ63" i="52"/>
  <c r="AR63" i="52"/>
  <c r="AS63" i="52"/>
  <c r="AT63" i="52"/>
  <c r="AU63" i="52"/>
  <c r="AV63" i="52"/>
  <c r="AW63" i="52"/>
  <c r="AX63" i="52"/>
  <c r="AY63" i="52"/>
  <c r="AD64" i="52"/>
  <c r="AE64" i="52"/>
  <c r="AF64" i="52"/>
  <c r="AG64" i="52"/>
  <c r="AH64" i="52"/>
  <c r="AI64" i="52"/>
  <c r="AJ64" i="52"/>
  <c r="AK64" i="52"/>
  <c r="AL64" i="52"/>
  <c r="AM64" i="52"/>
  <c r="AN64" i="52"/>
  <c r="AO64" i="52"/>
  <c r="AP64" i="52"/>
  <c r="AQ64" i="52"/>
  <c r="AR64" i="52"/>
  <c r="AS64" i="52"/>
  <c r="AT64" i="52"/>
  <c r="AU64" i="52"/>
  <c r="AV64" i="52"/>
  <c r="AW64" i="52"/>
  <c r="AX64" i="52"/>
  <c r="AY64" i="52"/>
  <c r="AD65" i="52"/>
  <c r="AE65" i="52"/>
  <c r="AF65" i="52"/>
  <c r="AG65" i="52"/>
  <c r="AH65" i="52"/>
  <c r="AI65" i="52"/>
  <c r="AJ65" i="52"/>
  <c r="AK65" i="52"/>
  <c r="AL65" i="52"/>
  <c r="AM65" i="52"/>
  <c r="AN65" i="52"/>
  <c r="AO65" i="52"/>
  <c r="AP65" i="52"/>
  <c r="AQ65" i="52"/>
  <c r="AR65" i="52"/>
  <c r="AS65" i="52"/>
  <c r="AT65" i="52"/>
  <c r="AU65" i="52"/>
  <c r="AV65" i="52"/>
  <c r="AW65" i="52"/>
  <c r="AX65" i="52"/>
  <c r="AY65" i="52"/>
  <c r="AD66" i="52"/>
  <c r="AE66" i="52"/>
  <c r="AF66" i="52"/>
  <c r="AG66" i="52"/>
  <c r="AH66" i="52"/>
  <c r="AI66" i="52"/>
  <c r="AJ66" i="52"/>
  <c r="AK66" i="52"/>
  <c r="AL66" i="52"/>
  <c r="AM66" i="52"/>
  <c r="AN66" i="52"/>
  <c r="AO66" i="52"/>
  <c r="AP66" i="52"/>
  <c r="AQ66" i="52"/>
  <c r="AR66" i="52"/>
  <c r="AS66" i="52"/>
  <c r="AT66" i="52"/>
  <c r="AU66" i="52"/>
  <c r="AV66" i="52"/>
  <c r="AW66" i="52"/>
  <c r="AX66" i="52"/>
  <c r="AY66" i="52"/>
  <c r="AD67" i="52"/>
  <c r="AE67" i="52"/>
  <c r="AF67" i="52"/>
  <c r="AG67" i="52"/>
  <c r="AH67" i="52"/>
  <c r="AI67" i="52"/>
  <c r="AJ67" i="52"/>
  <c r="AK67" i="52"/>
  <c r="AL67" i="52"/>
  <c r="AM67" i="52"/>
  <c r="AN67" i="52"/>
  <c r="AO67" i="52"/>
  <c r="AP67" i="52"/>
  <c r="AQ67" i="52"/>
  <c r="AR67" i="52"/>
  <c r="AS67" i="52"/>
  <c r="AT67" i="52"/>
  <c r="AU67" i="52"/>
  <c r="AV67" i="52"/>
  <c r="AW67" i="52"/>
  <c r="AX67" i="52"/>
  <c r="AY67" i="52"/>
  <c r="AD68" i="52"/>
  <c r="AE68" i="52"/>
  <c r="AF68" i="52"/>
  <c r="AG68" i="52"/>
  <c r="AH68" i="52"/>
  <c r="AI68" i="52"/>
  <c r="AJ68" i="52"/>
  <c r="AK68" i="52"/>
  <c r="AL68" i="52"/>
  <c r="AM68" i="52"/>
  <c r="AN68" i="52"/>
  <c r="AO68" i="52"/>
  <c r="AP68" i="52"/>
  <c r="AQ68" i="52"/>
  <c r="AR68" i="52"/>
  <c r="AS68" i="52"/>
  <c r="AT68" i="52"/>
  <c r="AU68" i="52"/>
  <c r="AV68" i="52"/>
  <c r="AW68" i="52"/>
  <c r="AX68" i="52"/>
  <c r="AY68" i="52"/>
  <c r="AD69" i="52"/>
  <c r="AE69" i="52"/>
  <c r="AF69" i="52"/>
  <c r="AG69" i="52"/>
  <c r="AH69" i="52"/>
  <c r="AI69" i="52"/>
  <c r="AJ69" i="52"/>
  <c r="AK69" i="52"/>
  <c r="AL69" i="52"/>
  <c r="AM69" i="52"/>
  <c r="AN69" i="52"/>
  <c r="AO69" i="52"/>
  <c r="AP69" i="52"/>
  <c r="AQ69" i="52"/>
  <c r="AR69" i="52"/>
  <c r="AS69" i="52"/>
  <c r="AT69" i="52"/>
  <c r="AU69" i="52"/>
  <c r="AV69" i="52"/>
  <c r="AW69" i="52"/>
  <c r="AX69" i="52"/>
  <c r="AY69" i="52"/>
  <c r="AX6" i="52"/>
  <c r="AY6" i="52"/>
  <c r="AW6" i="52"/>
  <c r="AV6" i="52"/>
  <c r="AU6" i="52"/>
  <c r="AT6" i="52"/>
  <c r="AS6" i="52"/>
  <c r="AR6" i="52"/>
  <c r="AQ6" i="52"/>
  <c r="AP6" i="52"/>
  <c r="AO6" i="52"/>
  <c r="AN6" i="52"/>
  <c r="AM6" i="52"/>
  <c r="AL6" i="52"/>
  <c r="AK6" i="52"/>
  <c r="AJ6" i="52"/>
  <c r="AI6" i="52"/>
  <c r="AH6" i="52"/>
  <c r="AG6" i="52"/>
  <c r="AF6" i="52"/>
  <c r="AE6" i="52"/>
  <c r="AD6" i="52"/>
  <c r="BC7" i="51"/>
  <c r="BD7" i="51"/>
  <c r="BE7" i="51"/>
  <c r="BF7" i="51"/>
  <c r="BG7" i="51"/>
  <c r="BH7" i="51"/>
  <c r="BI7" i="51"/>
  <c r="BJ7" i="51"/>
  <c r="BK7" i="51"/>
  <c r="BL7" i="51"/>
  <c r="BM7" i="51"/>
  <c r="BN7" i="51"/>
  <c r="BO7" i="51"/>
  <c r="BP7" i="51"/>
  <c r="BQ7" i="51"/>
  <c r="BR7" i="51"/>
  <c r="BS7" i="51"/>
  <c r="BT7" i="51"/>
  <c r="BU7" i="51"/>
  <c r="BV7" i="51"/>
  <c r="BW7" i="51"/>
  <c r="BX7" i="51"/>
  <c r="BY7" i="51"/>
  <c r="BZ7" i="51"/>
  <c r="CA7" i="51"/>
  <c r="CB7" i="51"/>
  <c r="CC7" i="51"/>
  <c r="CD7" i="51"/>
  <c r="CE7" i="51"/>
  <c r="CF7" i="51"/>
  <c r="CG7" i="51"/>
  <c r="CH7" i="51"/>
  <c r="CI7" i="51"/>
  <c r="CJ7" i="51"/>
  <c r="CK7" i="51"/>
  <c r="CL7" i="51"/>
  <c r="CM7" i="51"/>
  <c r="CN7" i="51"/>
  <c r="CO7" i="51"/>
  <c r="CP7" i="51"/>
  <c r="CQ7" i="51"/>
  <c r="CR7" i="51"/>
  <c r="CS7" i="51"/>
  <c r="CT7" i="51"/>
  <c r="CU7" i="51"/>
  <c r="CV7" i="51"/>
  <c r="CW7" i="51"/>
  <c r="BC8" i="51"/>
  <c r="BD8" i="51"/>
  <c r="BE8" i="51"/>
  <c r="BF8" i="51"/>
  <c r="BG8" i="51"/>
  <c r="BH8" i="51"/>
  <c r="BI8" i="51"/>
  <c r="BJ8" i="51"/>
  <c r="BK8" i="51"/>
  <c r="BL8" i="51"/>
  <c r="BM8" i="51"/>
  <c r="BN8" i="51"/>
  <c r="BO8" i="51"/>
  <c r="BP8" i="51"/>
  <c r="BQ8" i="51"/>
  <c r="BR8" i="51"/>
  <c r="BS8" i="51"/>
  <c r="BT8" i="51"/>
  <c r="BU8" i="51"/>
  <c r="BV8" i="51"/>
  <c r="BW8" i="51"/>
  <c r="BX8" i="51"/>
  <c r="BY8" i="51"/>
  <c r="BZ8" i="51"/>
  <c r="CA8" i="51"/>
  <c r="CB8" i="51"/>
  <c r="CC8" i="51"/>
  <c r="CD8" i="51"/>
  <c r="CE8" i="51"/>
  <c r="CF8" i="51"/>
  <c r="CG8" i="51"/>
  <c r="CH8" i="51"/>
  <c r="CI8" i="51"/>
  <c r="CJ8" i="51"/>
  <c r="CK8" i="51"/>
  <c r="CL8" i="51"/>
  <c r="CM8" i="51"/>
  <c r="CN8" i="51"/>
  <c r="CO8" i="51"/>
  <c r="CP8" i="51"/>
  <c r="CQ8" i="51"/>
  <c r="CR8" i="51"/>
  <c r="CS8" i="51"/>
  <c r="CT8" i="51"/>
  <c r="CU8" i="51"/>
  <c r="CV8" i="51"/>
  <c r="CW8" i="51"/>
  <c r="BC9" i="51"/>
  <c r="BD9" i="51"/>
  <c r="BE9" i="51"/>
  <c r="BF9" i="51"/>
  <c r="BG9" i="51"/>
  <c r="BH9" i="51"/>
  <c r="BI9" i="51"/>
  <c r="BJ9" i="51"/>
  <c r="BK9" i="51"/>
  <c r="BL9" i="51"/>
  <c r="BM9" i="51"/>
  <c r="BN9" i="51"/>
  <c r="BO9" i="51"/>
  <c r="BP9" i="51"/>
  <c r="BQ9" i="51"/>
  <c r="BR9" i="51"/>
  <c r="BS9" i="51"/>
  <c r="BT9" i="51"/>
  <c r="BU9" i="51"/>
  <c r="BV9" i="51"/>
  <c r="BW9" i="51"/>
  <c r="BX9" i="51"/>
  <c r="BY9" i="51"/>
  <c r="BZ9" i="51"/>
  <c r="CA9" i="51"/>
  <c r="CB9" i="51"/>
  <c r="CC9" i="51"/>
  <c r="CD9" i="51"/>
  <c r="CE9" i="51"/>
  <c r="CF9" i="51"/>
  <c r="CG9" i="51"/>
  <c r="CH9" i="51"/>
  <c r="CI9" i="51"/>
  <c r="CJ9" i="51"/>
  <c r="CK9" i="51"/>
  <c r="CL9" i="51"/>
  <c r="CM9" i="51"/>
  <c r="CN9" i="51"/>
  <c r="CO9" i="51"/>
  <c r="CP9" i="51"/>
  <c r="CQ9" i="51"/>
  <c r="CR9" i="51"/>
  <c r="CS9" i="51"/>
  <c r="CT9" i="51"/>
  <c r="CU9" i="51"/>
  <c r="CV9" i="51"/>
  <c r="CW9" i="51"/>
  <c r="BC10" i="51"/>
  <c r="BD10" i="51"/>
  <c r="BE10" i="51"/>
  <c r="BF10" i="51"/>
  <c r="BG10" i="51"/>
  <c r="BH10" i="51"/>
  <c r="BI10" i="51"/>
  <c r="BJ10" i="51"/>
  <c r="BK10" i="51"/>
  <c r="BL10" i="51"/>
  <c r="BM10" i="51"/>
  <c r="BN10" i="51"/>
  <c r="BO10" i="51"/>
  <c r="BP10" i="51"/>
  <c r="BQ10" i="51"/>
  <c r="BR10" i="51"/>
  <c r="BS10" i="51"/>
  <c r="BT10" i="51"/>
  <c r="BU10" i="51"/>
  <c r="BV10" i="51"/>
  <c r="BW10" i="51"/>
  <c r="BX10" i="51"/>
  <c r="BY10" i="51"/>
  <c r="BZ10" i="51"/>
  <c r="CA10" i="51"/>
  <c r="CB10" i="51"/>
  <c r="CC10" i="51"/>
  <c r="CD10" i="51"/>
  <c r="CE10" i="51"/>
  <c r="CF10" i="51"/>
  <c r="CG10" i="51"/>
  <c r="CH10" i="51"/>
  <c r="CI10" i="51"/>
  <c r="CJ10" i="51"/>
  <c r="CK10" i="51"/>
  <c r="CL10" i="51"/>
  <c r="CM10" i="51"/>
  <c r="CN10" i="51"/>
  <c r="CO10" i="51"/>
  <c r="CP10" i="51"/>
  <c r="CQ10" i="51"/>
  <c r="CR10" i="51"/>
  <c r="CS10" i="51"/>
  <c r="CT10" i="51"/>
  <c r="CU10" i="51"/>
  <c r="CV10" i="51"/>
  <c r="CW10" i="51"/>
  <c r="BC11" i="51"/>
  <c r="BD11" i="51"/>
  <c r="BE11" i="51"/>
  <c r="BF11" i="51"/>
  <c r="BG11" i="51"/>
  <c r="BH11" i="51"/>
  <c r="BI11" i="51"/>
  <c r="BJ11" i="51"/>
  <c r="BK11" i="51"/>
  <c r="BL11" i="51"/>
  <c r="BM11" i="51"/>
  <c r="BN11" i="51"/>
  <c r="BO11" i="51"/>
  <c r="BP11" i="51"/>
  <c r="BQ11" i="51"/>
  <c r="BR11" i="51"/>
  <c r="BS11" i="51"/>
  <c r="BT11" i="51"/>
  <c r="BU11" i="51"/>
  <c r="BV11" i="51"/>
  <c r="BW11" i="51"/>
  <c r="BX11" i="51"/>
  <c r="BY11" i="51"/>
  <c r="BZ11" i="51"/>
  <c r="CA11" i="51"/>
  <c r="CB11" i="51"/>
  <c r="CC11" i="51"/>
  <c r="CD11" i="51"/>
  <c r="CE11" i="51"/>
  <c r="CF11" i="51"/>
  <c r="CG11" i="51"/>
  <c r="CH11" i="51"/>
  <c r="CI11" i="51"/>
  <c r="CJ11" i="51"/>
  <c r="CK11" i="51"/>
  <c r="CL11" i="51"/>
  <c r="CM11" i="51"/>
  <c r="CN11" i="51"/>
  <c r="CO11" i="51"/>
  <c r="CP11" i="51"/>
  <c r="CQ11" i="51"/>
  <c r="CR11" i="51"/>
  <c r="CS11" i="51"/>
  <c r="CT11" i="51"/>
  <c r="CU11" i="51"/>
  <c r="CV11" i="51"/>
  <c r="CW11" i="51"/>
  <c r="BC12" i="51"/>
  <c r="BD12" i="51"/>
  <c r="BE12" i="51"/>
  <c r="BF12" i="51"/>
  <c r="BG12" i="51"/>
  <c r="BH12" i="51"/>
  <c r="BI12" i="51"/>
  <c r="BJ12" i="51"/>
  <c r="BK12" i="51"/>
  <c r="BL12" i="51"/>
  <c r="BM12" i="51"/>
  <c r="BN12" i="51"/>
  <c r="BO12" i="51"/>
  <c r="BP12" i="51"/>
  <c r="BQ12" i="51"/>
  <c r="BR12" i="51"/>
  <c r="BS12" i="51"/>
  <c r="BT12" i="51"/>
  <c r="BU12" i="51"/>
  <c r="BV12" i="51"/>
  <c r="BW12" i="51"/>
  <c r="BX12" i="51"/>
  <c r="BY12" i="51"/>
  <c r="BZ12" i="51"/>
  <c r="CA12" i="51"/>
  <c r="CB12" i="51"/>
  <c r="CC12" i="51"/>
  <c r="CD12" i="51"/>
  <c r="CE12" i="51"/>
  <c r="CF12" i="51"/>
  <c r="CG12" i="51"/>
  <c r="CH12" i="51"/>
  <c r="CI12" i="51"/>
  <c r="CJ12" i="51"/>
  <c r="CK12" i="51"/>
  <c r="CL12" i="51"/>
  <c r="CM12" i="51"/>
  <c r="CN12" i="51"/>
  <c r="CO12" i="51"/>
  <c r="CP12" i="51"/>
  <c r="CQ12" i="51"/>
  <c r="CR12" i="51"/>
  <c r="CS12" i="51"/>
  <c r="CT12" i="51"/>
  <c r="CU12" i="51"/>
  <c r="CV12" i="51"/>
  <c r="CW12" i="51"/>
  <c r="BC13" i="51"/>
  <c r="BD13" i="51"/>
  <c r="BE13" i="51"/>
  <c r="BF13" i="51"/>
  <c r="BG13" i="51"/>
  <c r="BH13" i="51"/>
  <c r="BI13" i="51"/>
  <c r="BJ13" i="51"/>
  <c r="BK13" i="51"/>
  <c r="BL13" i="51"/>
  <c r="BM13" i="51"/>
  <c r="BN13" i="51"/>
  <c r="BO13" i="51"/>
  <c r="BP13" i="51"/>
  <c r="BQ13" i="51"/>
  <c r="BR13" i="51"/>
  <c r="BS13" i="51"/>
  <c r="BT13" i="51"/>
  <c r="BU13" i="51"/>
  <c r="BV13" i="51"/>
  <c r="BW13" i="51"/>
  <c r="BX13" i="51"/>
  <c r="BY13" i="51"/>
  <c r="BZ13" i="51"/>
  <c r="CA13" i="51"/>
  <c r="CB13" i="51"/>
  <c r="CC13" i="51"/>
  <c r="CD13" i="51"/>
  <c r="CE13" i="51"/>
  <c r="CF13" i="51"/>
  <c r="CG13" i="51"/>
  <c r="CH13" i="51"/>
  <c r="CI13" i="51"/>
  <c r="CJ13" i="51"/>
  <c r="CK13" i="51"/>
  <c r="CL13" i="51"/>
  <c r="CM13" i="51"/>
  <c r="CN13" i="51"/>
  <c r="CO13" i="51"/>
  <c r="CP13" i="51"/>
  <c r="CQ13" i="51"/>
  <c r="CR13" i="51"/>
  <c r="CS13" i="51"/>
  <c r="CT13" i="51"/>
  <c r="CU13" i="51"/>
  <c r="CV13" i="51"/>
  <c r="CW13" i="51"/>
  <c r="BC14" i="51"/>
  <c r="BD14" i="51"/>
  <c r="BE14" i="51"/>
  <c r="BF14" i="51"/>
  <c r="BG14" i="51"/>
  <c r="BH14" i="51"/>
  <c r="BI14" i="51"/>
  <c r="BJ14" i="51"/>
  <c r="BK14" i="51"/>
  <c r="BL14" i="51"/>
  <c r="BM14" i="51"/>
  <c r="BN14" i="51"/>
  <c r="BO14" i="51"/>
  <c r="BP14" i="51"/>
  <c r="BQ14" i="51"/>
  <c r="BR14" i="51"/>
  <c r="BS14" i="51"/>
  <c r="BT14" i="51"/>
  <c r="BU14" i="51"/>
  <c r="BV14" i="51"/>
  <c r="BW14" i="51"/>
  <c r="BX14" i="51"/>
  <c r="BY14" i="51"/>
  <c r="BZ14" i="51"/>
  <c r="CA14" i="51"/>
  <c r="CB14" i="51"/>
  <c r="CC14" i="51"/>
  <c r="CD14" i="51"/>
  <c r="CE14" i="51"/>
  <c r="CF14" i="51"/>
  <c r="CG14" i="51"/>
  <c r="CH14" i="51"/>
  <c r="CI14" i="51"/>
  <c r="CJ14" i="51"/>
  <c r="CK14" i="51"/>
  <c r="CL14" i="51"/>
  <c r="CM14" i="51"/>
  <c r="CN14" i="51"/>
  <c r="CO14" i="51"/>
  <c r="CP14" i="51"/>
  <c r="CQ14" i="51"/>
  <c r="CR14" i="51"/>
  <c r="CS14" i="51"/>
  <c r="CT14" i="51"/>
  <c r="CU14" i="51"/>
  <c r="CV14" i="51"/>
  <c r="CW14" i="51"/>
  <c r="BC15" i="51"/>
  <c r="BD15" i="51"/>
  <c r="BE15" i="51"/>
  <c r="BF15" i="51"/>
  <c r="BG15" i="51"/>
  <c r="BH15" i="51"/>
  <c r="BI15" i="51"/>
  <c r="BJ15" i="51"/>
  <c r="BK15" i="51"/>
  <c r="BL15" i="51"/>
  <c r="BM15" i="51"/>
  <c r="BN15" i="51"/>
  <c r="BO15" i="51"/>
  <c r="BP15" i="51"/>
  <c r="BQ15" i="51"/>
  <c r="BR15" i="51"/>
  <c r="BS15" i="51"/>
  <c r="BT15" i="51"/>
  <c r="BU15" i="51"/>
  <c r="BV15" i="51"/>
  <c r="BW15" i="51"/>
  <c r="BX15" i="51"/>
  <c r="BY15" i="51"/>
  <c r="BZ15" i="51"/>
  <c r="CA15" i="51"/>
  <c r="CB15" i="51"/>
  <c r="CC15" i="51"/>
  <c r="CD15" i="51"/>
  <c r="CE15" i="51"/>
  <c r="CF15" i="51"/>
  <c r="CG15" i="51"/>
  <c r="CH15" i="51"/>
  <c r="CI15" i="51"/>
  <c r="CJ15" i="51"/>
  <c r="CK15" i="51"/>
  <c r="CL15" i="51"/>
  <c r="CM15" i="51"/>
  <c r="CN15" i="51"/>
  <c r="CO15" i="51"/>
  <c r="CP15" i="51"/>
  <c r="CQ15" i="51"/>
  <c r="CR15" i="51"/>
  <c r="CS15" i="51"/>
  <c r="CT15" i="51"/>
  <c r="CU15" i="51"/>
  <c r="CV15" i="51"/>
  <c r="CW15" i="51"/>
  <c r="BC16" i="51"/>
  <c r="BD16" i="51"/>
  <c r="BE16" i="51"/>
  <c r="BF16" i="51"/>
  <c r="BG16" i="51"/>
  <c r="BH16" i="51"/>
  <c r="BI16" i="51"/>
  <c r="BJ16" i="51"/>
  <c r="BK16" i="51"/>
  <c r="BL16" i="51"/>
  <c r="BM16" i="51"/>
  <c r="BN16" i="51"/>
  <c r="BO16" i="51"/>
  <c r="BP16" i="51"/>
  <c r="BQ16" i="51"/>
  <c r="BR16" i="51"/>
  <c r="BS16" i="51"/>
  <c r="BT16" i="51"/>
  <c r="BU16" i="51"/>
  <c r="BV16" i="51"/>
  <c r="BW16" i="51"/>
  <c r="BX16" i="51"/>
  <c r="BY16" i="51"/>
  <c r="BZ16" i="51"/>
  <c r="CA16" i="51"/>
  <c r="CB16" i="51"/>
  <c r="CC16" i="51"/>
  <c r="CD16" i="51"/>
  <c r="CE16" i="51"/>
  <c r="CF16" i="51"/>
  <c r="CG16" i="51"/>
  <c r="CH16" i="51"/>
  <c r="CI16" i="51"/>
  <c r="CJ16" i="51"/>
  <c r="CK16" i="51"/>
  <c r="CL16" i="51"/>
  <c r="CM16" i="51"/>
  <c r="CN16" i="51"/>
  <c r="CO16" i="51"/>
  <c r="CP16" i="51"/>
  <c r="CQ16" i="51"/>
  <c r="CR16" i="51"/>
  <c r="CS16" i="51"/>
  <c r="CT16" i="51"/>
  <c r="CU16" i="51"/>
  <c r="CV16" i="51"/>
  <c r="CW16" i="51"/>
  <c r="BC17" i="51"/>
  <c r="BD17" i="51"/>
  <c r="BE17" i="51"/>
  <c r="BF17" i="51"/>
  <c r="BG17" i="51"/>
  <c r="BH17" i="51"/>
  <c r="BI17" i="51"/>
  <c r="BJ17" i="51"/>
  <c r="BK17" i="51"/>
  <c r="BL17" i="51"/>
  <c r="BM17" i="51"/>
  <c r="BN17" i="51"/>
  <c r="BO17" i="51"/>
  <c r="BP17" i="51"/>
  <c r="BQ17" i="51"/>
  <c r="BR17" i="51"/>
  <c r="BS17" i="51"/>
  <c r="BT17" i="51"/>
  <c r="BU17" i="51"/>
  <c r="BV17" i="51"/>
  <c r="BW17" i="51"/>
  <c r="BX17" i="51"/>
  <c r="BY17" i="51"/>
  <c r="BZ17" i="51"/>
  <c r="CA17" i="51"/>
  <c r="CB17" i="51"/>
  <c r="CC17" i="51"/>
  <c r="CD17" i="51"/>
  <c r="CE17" i="51"/>
  <c r="CF17" i="51"/>
  <c r="CG17" i="51"/>
  <c r="CH17" i="51"/>
  <c r="CI17" i="51"/>
  <c r="CJ17" i="51"/>
  <c r="CK17" i="51"/>
  <c r="CL17" i="51"/>
  <c r="CM17" i="51"/>
  <c r="CN17" i="51"/>
  <c r="CO17" i="51"/>
  <c r="CP17" i="51"/>
  <c r="CQ17" i="51"/>
  <c r="CR17" i="51"/>
  <c r="CS17" i="51"/>
  <c r="CT17" i="51"/>
  <c r="CU17" i="51"/>
  <c r="CV17" i="51"/>
  <c r="CW17" i="51"/>
  <c r="BC18" i="51"/>
  <c r="BD18" i="51"/>
  <c r="BE18" i="51"/>
  <c r="BF18" i="51"/>
  <c r="BG18" i="51"/>
  <c r="BH18" i="51"/>
  <c r="BI18" i="51"/>
  <c r="BJ18" i="51"/>
  <c r="BK18" i="51"/>
  <c r="BL18" i="51"/>
  <c r="BM18" i="51"/>
  <c r="BN18" i="51"/>
  <c r="BO18" i="51"/>
  <c r="BP18" i="51"/>
  <c r="BQ18" i="51"/>
  <c r="BR18" i="51"/>
  <c r="BS18" i="51"/>
  <c r="BT18" i="51"/>
  <c r="BU18" i="51"/>
  <c r="BV18" i="51"/>
  <c r="BW18" i="51"/>
  <c r="BX18" i="51"/>
  <c r="BY18" i="51"/>
  <c r="BZ18" i="51"/>
  <c r="CA18" i="51"/>
  <c r="CB18" i="51"/>
  <c r="CC18" i="51"/>
  <c r="CD18" i="51"/>
  <c r="CE18" i="51"/>
  <c r="CF18" i="51"/>
  <c r="CG18" i="51"/>
  <c r="CH18" i="51"/>
  <c r="CI18" i="51"/>
  <c r="CJ18" i="51"/>
  <c r="CK18" i="51"/>
  <c r="CL18" i="51"/>
  <c r="CM18" i="51"/>
  <c r="CN18" i="51"/>
  <c r="CO18" i="51"/>
  <c r="CP18" i="51"/>
  <c r="CQ18" i="51"/>
  <c r="CR18" i="51"/>
  <c r="CS18" i="51"/>
  <c r="CT18" i="51"/>
  <c r="CU18" i="51"/>
  <c r="CV18" i="51"/>
  <c r="CW18" i="51"/>
  <c r="BC19" i="51"/>
  <c r="BD19" i="51"/>
  <c r="BE19" i="51"/>
  <c r="BF19" i="51"/>
  <c r="BG19" i="51"/>
  <c r="BH19" i="51"/>
  <c r="BI19" i="51"/>
  <c r="BJ19" i="51"/>
  <c r="BK19" i="51"/>
  <c r="BL19" i="51"/>
  <c r="BM19" i="51"/>
  <c r="BN19" i="51"/>
  <c r="BO19" i="51"/>
  <c r="BP19" i="51"/>
  <c r="BQ19" i="51"/>
  <c r="BR19" i="51"/>
  <c r="BS19" i="51"/>
  <c r="BT19" i="51"/>
  <c r="BU19" i="51"/>
  <c r="BV19" i="51"/>
  <c r="BW19" i="51"/>
  <c r="BX19" i="51"/>
  <c r="BY19" i="51"/>
  <c r="BZ19" i="51"/>
  <c r="CA19" i="51"/>
  <c r="CB19" i="51"/>
  <c r="CC19" i="51"/>
  <c r="CD19" i="51"/>
  <c r="CE19" i="51"/>
  <c r="CF19" i="51"/>
  <c r="CG19" i="51"/>
  <c r="CH19" i="51"/>
  <c r="CI19" i="51"/>
  <c r="CJ19" i="51"/>
  <c r="CK19" i="51"/>
  <c r="CL19" i="51"/>
  <c r="CM19" i="51"/>
  <c r="CN19" i="51"/>
  <c r="CO19" i="51"/>
  <c r="CP19" i="51"/>
  <c r="CQ19" i="51"/>
  <c r="CR19" i="51"/>
  <c r="CS19" i="51"/>
  <c r="CT19" i="51"/>
  <c r="CU19" i="51"/>
  <c r="CV19" i="51"/>
  <c r="CW19" i="51"/>
  <c r="BC20" i="51"/>
  <c r="BD20" i="51"/>
  <c r="BE20" i="51"/>
  <c r="BF20" i="51"/>
  <c r="BG20" i="51"/>
  <c r="BH20" i="51"/>
  <c r="BI20" i="51"/>
  <c r="BJ20" i="51"/>
  <c r="BK20" i="51"/>
  <c r="BL20" i="51"/>
  <c r="BM20" i="51"/>
  <c r="BN20" i="51"/>
  <c r="BO20" i="51"/>
  <c r="BP20" i="51"/>
  <c r="BQ20" i="51"/>
  <c r="BR20" i="51"/>
  <c r="BS20" i="51"/>
  <c r="BT20" i="51"/>
  <c r="BU20" i="51"/>
  <c r="BV20" i="51"/>
  <c r="BW20" i="51"/>
  <c r="BX20" i="51"/>
  <c r="BY20" i="51"/>
  <c r="BZ20" i="51"/>
  <c r="CA20" i="51"/>
  <c r="CB20" i="51"/>
  <c r="CC20" i="51"/>
  <c r="CD20" i="51"/>
  <c r="CE20" i="51"/>
  <c r="CF20" i="51"/>
  <c r="CG20" i="51"/>
  <c r="CH20" i="51"/>
  <c r="CI20" i="51"/>
  <c r="CJ20" i="51"/>
  <c r="CK20" i="51"/>
  <c r="CL20" i="51"/>
  <c r="CM20" i="51"/>
  <c r="CN20" i="51"/>
  <c r="CO20" i="51"/>
  <c r="CP20" i="51"/>
  <c r="CQ20" i="51"/>
  <c r="CR20" i="51"/>
  <c r="CS20" i="51"/>
  <c r="CT20" i="51"/>
  <c r="CU20" i="51"/>
  <c r="CV20" i="51"/>
  <c r="CW20" i="51"/>
  <c r="BC21" i="51"/>
  <c r="BD21" i="51"/>
  <c r="BE21" i="51"/>
  <c r="BF21" i="51"/>
  <c r="BG21" i="51"/>
  <c r="BH21" i="51"/>
  <c r="BI21" i="51"/>
  <c r="BJ21" i="51"/>
  <c r="BK21" i="51"/>
  <c r="BL21" i="51"/>
  <c r="BM21" i="51"/>
  <c r="BN21" i="51"/>
  <c r="BO21" i="51"/>
  <c r="BP21" i="51"/>
  <c r="BQ21" i="51"/>
  <c r="BR21" i="51"/>
  <c r="BS21" i="51"/>
  <c r="BT21" i="51"/>
  <c r="BU21" i="51"/>
  <c r="BV21" i="51"/>
  <c r="BW21" i="51"/>
  <c r="BX21" i="51"/>
  <c r="BY21" i="51"/>
  <c r="BZ21" i="51"/>
  <c r="CA21" i="51"/>
  <c r="CB21" i="51"/>
  <c r="CC21" i="51"/>
  <c r="CD21" i="51"/>
  <c r="CE21" i="51"/>
  <c r="CF21" i="51"/>
  <c r="CG21" i="51"/>
  <c r="CH21" i="51"/>
  <c r="CI21" i="51"/>
  <c r="CJ21" i="51"/>
  <c r="CK21" i="51"/>
  <c r="CL21" i="51"/>
  <c r="CM21" i="51"/>
  <c r="CN21" i="51"/>
  <c r="CO21" i="51"/>
  <c r="CP21" i="51"/>
  <c r="CQ21" i="51"/>
  <c r="CR21" i="51"/>
  <c r="CS21" i="51"/>
  <c r="CT21" i="51"/>
  <c r="CU21" i="51"/>
  <c r="CV21" i="51"/>
  <c r="CW21" i="51"/>
  <c r="BC22" i="51"/>
  <c r="BD22" i="51"/>
  <c r="BE22" i="51"/>
  <c r="BF22" i="51"/>
  <c r="BG22" i="51"/>
  <c r="BH22" i="51"/>
  <c r="BI22" i="51"/>
  <c r="BJ22" i="51"/>
  <c r="BK22" i="51"/>
  <c r="BL22" i="51"/>
  <c r="BM22" i="51"/>
  <c r="BN22" i="51"/>
  <c r="BO22" i="51"/>
  <c r="BP22" i="51"/>
  <c r="BQ22" i="51"/>
  <c r="BR22" i="51"/>
  <c r="BS22" i="51"/>
  <c r="BT22" i="51"/>
  <c r="BU22" i="51"/>
  <c r="BV22" i="51"/>
  <c r="BW22" i="51"/>
  <c r="BX22" i="51"/>
  <c r="BY22" i="51"/>
  <c r="BZ22" i="51"/>
  <c r="CA22" i="51"/>
  <c r="CB22" i="51"/>
  <c r="CC22" i="51"/>
  <c r="CD22" i="51"/>
  <c r="CE22" i="51"/>
  <c r="CF22" i="51"/>
  <c r="CG22" i="51"/>
  <c r="CH22" i="51"/>
  <c r="CI22" i="51"/>
  <c r="CJ22" i="51"/>
  <c r="CK22" i="51"/>
  <c r="CL22" i="51"/>
  <c r="CM22" i="51"/>
  <c r="CN22" i="51"/>
  <c r="CO22" i="51"/>
  <c r="CP22" i="51"/>
  <c r="CQ22" i="51"/>
  <c r="CR22" i="51"/>
  <c r="CS22" i="51"/>
  <c r="CT22" i="51"/>
  <c r="CU22" i="51"/>
  <c r="CV22" i="51"/>
  <c r="CW22" i="51"/>
  <c r="BC23" i="51"/>
  <c r="BD23" i="51"/>
  <c r="BE23" i="51"/>
  <c r="BF23" i="51"/>
  <c r="BG23" i="51"/>
  <c r="BH23" i="51"/>
  <c r="BI23" i="51"/>
  <c r="BJ23" i="51"/>
  <c r="BK23" i="51"/>
  <c r="BL23" i="51"/>
  <c r="BM23" i="51"/>
  <c r="BN23" i="51"/>
  <c r="BO23" i="51"/>
  <c r="BP23" i="51"/>
  <c r="BQ23" i="51"/>
  <c r="BR23" i="51"/>
  <c r="BS23" i="51"/>
  <c r="BT23" i="51"/>
  <c r="BU23" i="51"/>
  <c r="BV23" i="51"/>
  <c r="BW23" i="51"/>
  <c r="BX23" i="51"/>
  <c r="BY23" i="51"/>
  <c r="BZ23" i="51"/>
  <c r="CA23" i="51"/>
  <c r="CB23" i="51"/>
  <c r="CC23" i="51"/>
  <c r="CD23" i="51"/>
  <c r="CE23" i="51"/>
  <c r="CF23" i="51"/>
  <c r="CG23" i="51"/>
  <c r="CH23" i="51"/>
  <c r="CI23" i="51"/>
  <c r="CJ23" i="51"/>
  <c r="CK23" i="51"/>
  <c r="CL23" i="51"/>
  <c r="CM23" i="51"/>
  <c r="CN23" i="51"/>
  <c r="CO23" i="51"/>
  <c r="CP23" i="51"/>
  <c r="CQ23" i="51"/>
  <c r="CR23" i="51"/>
  <c r="CS23" i="51"/>
  <c r="CT23" i="51"/>
  <c r="CU23" i="51"/>
  <c r="CV23" i="51"/>
  <c r="CW23" i="51"/>
  <c r="BC24" i="51"/>
  <c r="BD24" i="51"/>
  <c r="BE24" i="51"/>
  <c r="BF24" i="51"/>
  <c r="BG24" i="51"/>
  <c r="BH24" i="51"/>
  <c r="BI24" i="51"/>
  <c r="BJ24" i="51"/>
  <c r="BK24" i="51"/>
  <c r="BL24" i="51"/>
  <c r="BM24" i="51"/>
  <c r="BN24" i="51"/>
  <c r="BO24" i="51"/>
  <c r="BP24" i="51"/>
  <c r="BQ24" i="51"/>
  <c r="BR24" i="51"/>
  <c r="BS24" i="51"/>
  <c r="BT24" i="51"/>
  <c r="BU24" i="51"/>
  <c r="BV24" i="51"/>
  <c r="BW24" i="51"/>
  <c r="BX24" i="51"/>
  <c r="BY24" i="51"/>
  <c r="BZ24" i="51"/>
  <c r="CA24" i="51"/>
  <c r="CB24" i="51"/>
  <c r="CC24" i="51"/>
  <c r="CD24" i="51"/>
  <c r="CE24" i="51"/>
  <c r="CF24" i="51"/>
  <c r="CG24" i="51"/>
  <c r="CH24" i="51"/>
  <c r="CI24" i="51"/>
  <c r="CJ24" i="51"/>
  <c r="CK24" i="51"/>
  <c r="CL24" i="51"/>
  <c r="CM24" i="51"/>
  <c r="CN24" i="51"/>
  <c r="CO24" i="51"/>
  <c r="CP24" i="51"/>
  <c r="CQ24" i="51"/>
  <c r="CR24" i="51"/>
  <c r="CS24" i="51"/>
  <c r="CT24" i="51"/>
  <c r="CU24" i="51"/>
  <c r="CV24" i="51"/>
  <c r="CW24" i="51"/>
  <c r="BC25" i="51"/>
  <c r="BD25" i="51"/>
  <c r="BE25" i="51"/>
  <c r="BF25" i="51"/>
  <c r="BG25" i="51"/>
  <c r="BH25" i="51"/>
  <c r="BI25" i="51"/>
  <c r="BJ25" i="51"/>
  <c r="BK25" i="51"/>
  <c r="BL25" i="51"/>
  <c r="BM25" i="51"/>
  <c r="BN25" i="51"/>
  <c r="BO25" i="51"/>
  <c r="BP25" i="51"/>
  <c r="BQ25" i="51"/>
  <c r="BR25" i="51"/>
  <c r="BS25" i="51"/>
  <c r="BT25" i="51"/>
  <c r="BU25" i="51"/>
  <c r="BV25" i="51"/>
  <c r="BW25" i="51"/>
  <c r="BX25" i="51"/>
  <c r="BY25" i="51"/>
  <c r="BZ25" i="51"/>
  <c r="CA25" i="51"/>
  <c r="CB25" i="51"/>
  <c r="CC25" i="51"/>
  <c r="CD25" i="51"/>
  <c r="CE25" i="51"/>
  <c r="CF25" i="51"/>
  <c r="CG25" i="51"/>
  <c r="CH25" i="51"/>
  <c r="CI25" i="51"/>
  <c r="CJ25" i="51"/>
  <c r="CK25" i="51"/>
  <c r="CL25" i="51"/>
  <c r="CM25" i="51"/>
  <c r="CN25" i="51"/>
  <c r="CO25" i="51"/>
  <c r="CP25" i="51"/>
  <c r="CQ25" i="51"/>
  <c r="CR25" i="51"/>
  <c r="CS25" i="51"/>
  <c r="CT25" i="51"/>
  <c r="CU25" i="51"/>
  <c r="CV25" i="51"/>
  <c r="CW25" i="51"/>
  <c r="BC26" i="51"/>
  <c r="BD26" i="51"/>
  <c r="BE26" i="51"/>
  <c r="BF26" i="51"/>
  <c r="BG26" i="51"/>
  <c r="BH26" i="51"/>
  <c r="BI26" i="51"/>
  <c r="BJ26" i="51"/>
  <c r="BK26" i="51"/>
  <c r="BL26" i="51"/>
  <c r="BM26" i="51"/>
  <c r="BN26" i="51"/>
  <c r="BO26" i="51"/>
  <c r="BP26" i="51"/>
  <c r="BQ26" i="51"/>
  <c r="BR26" i="51"/>
  <c r="BS26" i="51"/>
  <c r="BT26" i="51"/>
  <c r="BU26" i="51"/>
  <c r="BV26" i="51"/>
  <c r="BW26" i="51"/>
  <c r="BX26" i="51"/>
  <c r="BY26" i="51"/>
  <c r="BZ26" i="51"/>
  <c r="CA26" i="51"/>
  <c r="CB26" i="51"/>
  <c r="CC26" i="51"/>
  <c r="CD26" i="51"/>
  <c r="CE26" i="51"/>
  <c r="CF26" i="51"/>
  <c r="CG26" i="51"/>
  <c r="CH26" i="51"/>
  <c r="CI26" i="51"/>
  <c r="CJ26" i="51"/>
  <c r="CK26" i="51"/>
  <c r="CL26" i="51"/>
  <c r="CM26" i="51"/>
  <c r="CN26" i="51"/>
  <c r="CO26" i="51"/>
  <c r="CP26" i="51"/>
  <c r="CQ26" i="51"/>
  <c r="CR26" i="51"/>
  <c r="CS26" i="51"/>
  <c r="CT26" i="51"/>
  <c r="CU26" i="51"/>
  <c r="CV26" i="51"/>
  <c r="CW26" i="51"/>
  <c r="BC27" i="51"/>
  <c r="BD27" i="51"/>
  <c r="BE27" i="51"/>
  <c r="BF27" i="51"/>
  <c r="BG27" i="51"/>
  <c r="BH27" i="51"/>
  <c r="BI27" i="51"/>
  <c r="BJ27" i="51"/>
  <c r="BK27" i="51"/>
  <c r="BL27" i="51"/>
  <c r="BM27" i="51"/>
  <c r="BN27" i="51"/>
  <c r="BO27" i="51"/>
  <c r="BP27" i="51"/>
  <c r="BQ27" i="51"/>
  <c r="BR27" i="51"/>
  <c r="BS27" i="51"/>
  <c r="BT27" i="51"/>
  <c r="BU27" i="51"/>
  <c r="BV27" i="51"/>
  <c r="BW27" i="51"/>
  <c r="BX27" i="51"/>
  <c r="BY27" i="51"/>
  <c r="BZ27" i="51"/>
  <c r="CA27" i="51"/>
  <c r="CB27" i="51"/>
  <c r="CC27" i="51"/>
  <c r="CD27" i="51"/>
  <c r="CE27" i="51"/>
  <c r="CF27" i="51"/>
  <c r="CG27" i="51"/>
  <c r="CH27" i="51"/>
  <c r="CI27" i="51"/>
  <c r="CJ27" i="51"/>
  <c r="CK27" i="51"/>
  <c r="CL27" i="51"/>
  <c r="CM27" i="51"/>
  <c r="CN27" i="51"/>
  <c r="CO27" i="51"/>
  <c r="CP27" i="51"/>
  <c r="CQ27" i="51"/>
  <c r="CR27" i="51"/>
  <c r="CS27" i="51"/>
  <c r="CT27" i="51"/>
  <c r="CU27" i="51"/>
  <c r="CV27" i="51"/>
  <c r="CW27" i="51"/>
  <c r="BC28" i="51"/>
  <c r="BD28" i="51"/>
  <c r="BE28" i="51"/>
  <c r="BF28" i="51"/>
  <c r="BG28" i="51"/>
  <c r="BH28" i="51"/>
  <c r="BI28" i="51"/>
  <c r="BJ28" i="51"/>
  <c r="BK28" i="51"/>
  <c r="BL28" i="51"/>
  <c r="BM28" i="51"/>
  <c r="BN28" i="51"/>
  <c r="BO28" i="51"/>
  <c r="BP28" i="51"/>
  <c r="BQ28" i="51"/>
  <c r="BR28" i="51"/>
  <c r="BS28" i="51"/>
  <c r="BT28" i="51"/>
  <c r="BU28" i="51"/>
  <c r="BV28" i="51"/>
  <c r="BW28" i="51"/>
  <c r="BX28" i="51"/>
  <c r="BY28" i="51"/>
  <c r="BZ28" i="51"/>
  <c r="CA28" i="51"/>
  <c r="CB28" i="51"/>
  <c r="CC28" i="51"/>
  <c r="CD28" i="51"/>
  <c r="CE28" i="51"/>
  <c r="CF28" i="51"/>
  <c r="CG28" i="51"/>
  <c r="CH28" i="51"/>
  <c r="CI28" i="51"/>
  <c r="CJ28" i="51"/>
  <c r="CK28" i="51"/>
  <c r="CL28" i="51"/>
  <c r="CM28" i="51"/>
  <c r="CN28" i="51"/>
  <c r="CO28" i="51"/>
  <c r="CP28" i="51"/>
  <c r="CQ28" i="51"/>
  <c r="CR28" i="51"/>
  <c r="CS28" i="51"/>
  <c r="CT28" i="51"/>
  <c r="CU28" i="51"/>
  <c r="CV28" i="51"/>
  <c r="CW28" i="51"/>
  <c r="BC29" i="51"/>
  <c r="BD29" i="51"/>
  <c r="BE29" i="51"/>
  <c r="BF29" i="51"/>
  <c r="BG29" i="51"/>
  <c r="BH29" i="51"/>
  <c r="BI29" i="51"/>
  <c r="BJ29" i="51"/>
  <c r="BK29" i="51"/>
  <c r="BL29" i="51"/>
  <c r="BM29" i="51"/>
  <c r="BN29" i="51"/>
  <c r="BO29" i="51"/>
  <c r="BP29" i="51"/>
  <c r="BQ29" i="51"/>
  <c r="BR29" i="51"/>
  <c r="BS29" i="51"/>
  <c r="BT29" i="51"/>
  <c r="BU29" i="51"/>
  <c r="BV29" i="51"/>
  <c r="BW29" i="51"/>
  <c r="BX29" i="51"/>
  <c r="BY29" i="51"/>
  <c r="BZ29" i="51"/>
  <c r="CA29" i="51"/>
  <c r="CB29" i="51"/>
  <c r="CC29" i="51"/>
  <c r="CD29" i="51"/>
  <c r="CE29" i="51"/>
  <c r="CF29" i="51"/>
  <c r="CG29" i="51"/>
  <c r="CH29" i="51"/>
  <c r="CI29" i="51"/>
  <c r="CJ29" i="51"/>
  <c r="CK29" i="51"/>
  <c r="CL29" i="51"/>
  <c r="CM29" i="51"/>
  <c r="CN29" i="51"/>
  <c r="CO29" i="51"/>
  <c r="CP29" i="51"/>
  <c r="CQ29" i="51"/>
  <c r="CR29" i="51"/>
  <c r="CS29" i="51"/>
  <c r="CT29" i="51"/>
  <c r="CU29" i="51"/>
  <c r="CV29" i="51"/>
  <c r="CW29" i="51"/>
  <c r="BC30" i="51"/>
  <c r="BD30" i="51"/>
  <c r="BE30" i="51"/>
  <c r="BF30" i="51"/>
  <c r="BG30" i="51"/>
  <c r="BH30" i="51"/>
  <c r="BI30" i="51"/>
  <c r="BJ30" i="51"/>
  <c r="BK30" i="51"/>
  <c r="BL30" i="51"/>
  <c r="BM30" i="51"/>
  <c r="BN30" i="51"/>
  <c r="BO30" i="51"/>
  <c r="BP30" i="51"/>
  <c r="BQ30" i="51"/>
  <c r="BR30" i="51"/>
  <c r="BS30" i="51"/>
  <c r="BT30" i="51"/>
  <c r="BU30" i="51"/>
  <c r="BV30" i="51"/>
  <c r="BW30" i="51"/>
  <c r="BX30" i="51"/>
  <c r="BY30" i="51"/>
  <c r="BZ30" i="51"/>
  <c r="CA30" i="51"/>
  <c r="CB30" i="51"/>
  <c r="CC30" i="51"/>
  <c r="CD30" i="51"/>
  <c r="CE30" i="51"/>
  <c r="CF30" i="51"/>
  <c r="CG30" i="51"/>
  <c r="CH30" i="51"/>
  <c r="CI30" i="51"/>
  <c r="CJ30" i="51"/>
  <c r="CK30" i="51"/>
  <c r="CL30" i="51"/>
  <c r="CM30" i="51"/>
  <c r="CN30" i="51"/>
  <c r="CO30" i="51"/>
  <c r="CP30" i="51"/>
  <c r="CQ30" i="51"/>
  <c r="CR30" i="51"/>
  <c r="CS30" i="51"/>
  <c r="CT30" i="51"/>
  <c r="CU30" i="51"/>
  <c r="CV30" i="51"/>
  <c r="CW30" i="51"/>
  <c r="BC31" i="51"/>
  <c r="BD31" i="51"/>
  <c r="BE31" i="51"/>
  <c r="BF31" i="51"/>
  <c r="BG31" i="51"/>
  <c r="BH31" i="51"/>
  <c r="BI31" i="51"/>
  <c r="BJ31" i="51"/>
  <c r="BK31" i="51"/>
  <c r="BL31" i="51"/>
  <c r="BM31" i="51"/>
  <c r="BN31" i="51"/>
  <c r="BO31" i="51"/>
  <c r="BP31" i="51"/>
  <c r="BQ31" i="51"/>
  <c r="BR31" i="51"/>
  <c r="BS31" i="51"/>
  <c r="BT31" i="51"/>
  <c r="BU31" i="51"/>
  <c r="BV31" i="51"/>
  <c r="BW31" i="51"/>
  <c r="BX31" i="51"/>
  <c r="BY31" i="51"/>
  <c r="BZ31" i="51"/>
  <c r="CA31" i="51"/>
  <c r="CB31" i="51"/>
  <c r="CC31" i="51"/>
  <c r="CD31" i="51"/>
  <c r="CE31" i="51"/>
  <c r="CF31" i="51"/>
  <c r="CG31" i="51"/>
  <c r="CH31" i="51"/>
  <c r="CI31" i="51"/>
  <c r="CJ31" i="51"/>
  <c r="CK31" i="51"/>
  <c r="CL31" i="51"/>
  <c r="CM31" i="51"/>
  <c r="CN31" i="51"/>
  <c r="CO31" i="51"/>
  <c r="CP31" i="51"/>
  <c r="CQ31" i="51"/>
  <c r="CR31" i="51"/>
  <c r="CS31" i="51"/>
  <c r="CT31" i="51"/>
  <c r="CU31" i="51"/>
  <c r="CV31" i="51"/>
  <c r="CW31" i="51"/>
  <c r="BC32" i="51"/>
  <c r="BD32" i="51"/>
  <c r="BE32" i="51"/>
  <c r="BF32" i="51"/>
  <c r="BG32" i="51"/>
  <c r="BH32" i="51"/>
  <c r="BI32" i="51"/>
  <c r="BJ32" i="51"/>
  <c r="BK32" i="51"/>
  <c r="BL32" i="51"/>
  <c r="BM32" i="51"/>
  <c r="BN32" i="51"/>
  <c r="BO32" i="51"/>
  <c r="BP32" i="51"/>
  <c r="BQ32" i="51"/>
  <c r="BR32" i="51"/>
  <c r="BS32" i="51"/>
  <c r="BT32" i="51"/>
  <c r="BU32" i="51"/>
  <c r="BV32" i="51"/>
  <c r="BW32" i="51"/>
  <c r="BX32" i="51"/>
  <c r="BY32" i="51"/>
  <c r="BZ32" i="51"/>
  <c r="CA32" i="51"/>
  <c r="CB32" i="51"/>
  <c r="CC32" i="51"/>
  <c r="CD32" i="51"/>
  <c r="CE32" i="51"/>
  <c r="CF32" i="51"/>
  <c r="CG32" i="51"/>
  <c r="CH32" i="51"/>
  <c r="CI32" i="51"/>
  <c r="CJ32" i="51"/>
  <c r="CK32" i="51"/>
  <c r="CL32" i="51"/>
  <c r="CM32" i="51"/>
  <c r="CN32" i="51"/>
  <c r="CO32" i="51"/>
  <c r="CP32" i="51"/>
  <c r="CQ32" i="51"/>
  <c r="CR32" i="51"/>
  <c r="CS32" i="51"/>
  <c r="CT32" i="51"/>
  <c r="CU32" i="51"/>
  <c r="CV32" i="51"/>
  <c r="CW32" i="51"/>
  <c r="BC33" i="51"/>
  <c r="BD33" i="51"/>
  <c r="BE33" i="51"/>
  <c r="BF33" i="51"/>
  <c r="BG33" i="51"/>
  <c r="BH33" i="51"/>
  <c r="BI33" i="51"/>
  <c r="BJ33" i="51"/>
  <c r="BK33" i="51"/>
  <c r="BL33" i="51"/>
  <c r="BM33" i="51"/>
  <c r="BN33" i="51"/>
  <c r="BO33" i="51"/>
  <c r="BP33" i="51"/>
  <c r="BQ33" i="51"/>
  <c r="BR33" i="51"/>
  <c r="BS33" i="51"/>
  <c r="BT33" i="51"/>
  <c r="BU33" i="51"/>
  <c r="BV33" i="51"/>
  <c r="BW33" i="51"/>
  <c r="BX33" i="51"/>
  <c r="BY33" i="51"/>
  <c r="BZ33" i="51"/>
  <c r="CA33" i="51"/>
  <c r="CB33" i="51"/>
  <c r="CC33" i="51"/>
  <c r="CD33" i="51"/>
  <c r="CE33" i="51"/>
  <c r="CF33" i="51"/>
  <c r="CG33" i="51"/>
  <c r="CH33" i="51"/>
  <c r="CI33" i="51"/>
  <c r="CJ33" i="51"/>
  <c r="CK33" i="51"/>
  <c r="CL33" i="51"/>
  <c r="CM33" i="51"/>
  <c r="CN33" i="51"/>
  <c r="CO33" i="51"/>
  <c r="CP33" i="51"/>
  <c r="CQ33" i="51"/>
  <c r="CR33" i="51"/>
  <c r="CS33" i="51"/>
  <c r="CT33" i="51"/>
  <c r="CU33" i="51"/>
  <c r="CV33" i="51"/>
  <c r="CW33" i="51"/>
  <c r="BC34" i="51"/>
  <c r="BD34" i="51"/>
  <c r="BE34" i="51"/>
  <c r="BF34" i="51"/>
  <c r="BG34" i="51"/>
  <c r="BH34" i="51"/>
  <c r="BI34" i="51"/>
  <c r="BJ34" i="51"/>
  <c r="BK34" i="51"/>
  <c r="BL34" i="51"/>
  <c r="BM34" i="51"/>
  <c r="BN34" i="51"/>
  <c r="BO34" i="51"/>
  <c r="BP34" i="51"/>
  <c r="BQ34" i="51"/>
  <c r="BR34" i="51"/>
  <c r="BS34" i="51"/>
  <c r="BT34" i="51"/>
  <c r="BU34" i="51"/>
  <c r="BV34" i="51"/>
  <c r="BW34" i="51"/>
  <c r="BX34" i="51"/>
  <c r="BY34" i="51"/>
  <c r="BZ34" i="51"/>
  <c r="CA34" i="51"/>
  <c r="CB34" i="51"/>
  <c r="CC34" i="51"/>
  <c r="CD34" i="51"/>
  <c r="CE34" i="51"/>
  <c r="CF34" i="51"/>
  <c r="CG34" i="51"/>
  <c r="CH34" i="51"/>
  <c r="CI34" i="51"/>
  <c r="CJ34" i="51"/>
  <c r="CK34" i="51"/>
  <c r="CL34" i="51"/>
  <c r="CM34" i="51"/>
  <c r="CN34" i="51"/>
  <c r="CO34" i="51"/>
  <c r="CP34" i="51"/>
  <c r="CQ34" i="51"/>
  <c r="CR34" i="51"/>
  <c r="CS34" i="51"/>
  <c r="CT34" i="51"/>
  <c r="CU34" i="51"/>
  <c r="CV34" i="51"/>
  <c r="CW34" i="51"/>
  <c r="BC35" i="51"/>
  <c r="BD35" i="51"/>
  <c r="BE35" i="51"/>
  <c r="BF35" i="51"/>
  <c r="BG35" i="51"/>
  <c r="BH35" i="51"/>
  <c r="BI35" i="51"/>
  <c r="BJ35" i="51"/>
  <c r="BK35" i="51"/>
  <c r="BL35" i="51"/>
  <c r="BM35" i="51"/>
  <c r="BN35" i="51"/>
  <c r="BO35" i="51"/>
  <c r="BP35" i="51"/>
  <c r="BQ35" i="51"/>
  <c r="BR35" i="51"/>
  <c r="BS35" i="51"/>
  <c r="BT35" i="51"/>
  <c r="BU35" i="51"/>
  <c r="BV35" i="51"/>
  <c r="BW35" i="51"/>
  <c r="BX35" i="51"/>
  <c r="BY35" i="51"/>
  <c r="BZ35" i="51"/>
  <c r="CA35" i="51"/>
  <c r="CB35" i="51"/>
  <c r="CC35" i="51"/>
  <c r="CD35" i="51"/>
  <c r="CE35" i="51"/>
  <c r="CF35" i="51"/>
  <c r="CG35" i="51"/>
  <c r="CH35" i="51"/>
  <c r="CI35" i="51"/>
  <c r="CJ35" i="51"/>
  <c r="CK35" i="51"/>
  <c r="CL35" i="51"/>
  <c r="CM35" i="51"/>
  <c r="CN35" i="51"/>
  <c r="CO35" i="51"/>
  <c r="CP35" i="51"/>
  <c r="CQ35" i="51"/>
  <c r="CR35" i="51"/>
  <c r="CS35" i="51"/>
  <c r="CT35" i="51"/>
  <c r="CU35" i="51"/>
  <c r="CV35" i="51"/>
  <c r="CW35" i="51"/>
  <c r="BC36" i="51"/>
  <c r="BD36" i="51"/>
  <c r="BE36" i="51"/>
  <c r="BF36" i="51"/>
  <c r="BG36" i="51"/>
  <c r="BH36" i="51"/>
  <c r="BI36" i="51"/>
  <c r="BJ36" i="51"/>
  <c r="BK36" i="51"/>
  <c r="BL36" i="51"/>
  <c r="BM36" i="51"/>
  <c r="BN36" i="51"/>
  <c r="BO36" i="51"/>
  <c r="BP36" i="51"/>
  <c r="BQ36" i="51"/>
  <c r="BR36" i="51"/>
  <c r="BS36" i="51"/>
  <c r="BT36" i="51"/>
  <c r="BU36" i="51"/>
  <c r="BV36" i="51"/>
  <c r="BW36" i="51"/>
  <c r="BX36" i="51"/>
  <c r="BY36" i="51"/>
  <c r="BZ36" i="51"/>
  <c r="CA36" i="51"/>
  <c r="CB36" i="51"/>
  <c r="CC36" i="51"/>
  <c r="CD36" i="51"/>
  <c r="CE36" i="51"/>
  <c r="CF36" i="51"/>
  <c r="CG36" i="51"/>
  <c r="CH36" i="51"/>
  <c r="CI36" i="51"/>
  <c r="CJ36" i="51"/>
  <c r="CK36" i="51"/>
  <c r="CL36" i="51"/>
  <c r="CM36" i="51"/>
  <c r="CN36" i="51"/>
  <c r="CO36" i="51"/>
  <c r="CP36" i="51"/>
  <c r="CQ36" i="51"/>
  <c r="CR36" i="51"/>
  <c r="CS36" i="51"/>
  <c r="CT36" i="51"/>
  <c r="CU36" i="51"/>
  <c r="CV36" i="51"/>
  <c r="CW36" i="51"/>
  <c r="BC37" i="51"/>
  <c r="BD37" i="51"/>
  <c r="BE37" i="51"/>
  <c r="BF37" i="51"/>
  <c r="BG37" i="51"/>
  <c r="BH37" i="51"/>
  <c r="BI37" i="51"/>
  <c r="BJ37" i="51"/>
  <c r="BK37" i="51"/>
  <c r="BL37" i="51"/>
  <c r="BM37" i="51"/>
  <c r="BN37" i="51"/>
  <c r="BO37" i="51"/>
  <c r="BP37" i="51"/>
  <c r="BQ37" i="51"/>
  <c r="BR37" i="51"/>
  <c r="BS37" i="51"/>
  <c r="BT37" i="51"/>
  <c r="BU37" i="51"/>
  <c r="BV37" i="51"/>
  <c r="BW37" i="51"/>
  <c r="BX37" i="51"/>
  <c r="BY37" i="51"/>
  <c r="BZ37" i="51"/>
  <c r="CA37" i="51"/>
  <c r="CB37" i="51"/>
  <c r="CC37" i="51"/>
  <c r="CD37" i="51"/>
  <c r="CE37" i="51"/>
  <c r="CF37" i="51"/>
  <c r="CG37" i="51"/>
  <c r="CH37" i="51"/>
  <c r="CI37" i="51"/>
  <c r="CJ37" i="51"/>
  <c r="CK37" i="51"/>
  <c r="CL37" i="51"/>
  <c r="CM37" i="51"/>
  <c r="CN37" i="51"/>
  <c r="CO37" i="51"/>
  <c r="CP37" i="51"/>
  <c r="CQ37" i="51"/>
  <c r="CR37" i="51"/>
  <c r="CS37" i="51"/>
  <c r="CT37" i="51"/>
  <c r="CU37" i="51"/>
  <c r="CV37" i="51"/>
  <c r="CW37" i="51"/>
  <c r="BC38" i="51"/>
  <c r="BD38" i="51"/>
  <c r="BE38" i="51"/>
  <c r="BF38" i="51"/>
  <c r="BG38" i="51"/>
  <c r="BH38" i="51"/>
  <c r="BI38" i="51"/>
  <c r="BJ38" i="51"/>
  <c r="BK38" i="51"/>
  <c r="BL38" i="51"/>
  <c r="BM38" i="51"/>
  <c r="BN38" i="51"/>
  <c r="BO38" i="51"/>
  <c r="BP38" i="51"/>
  <c r="BQ38" i="51"/>
  <c r="BR38" i="51"/>
  <c r="BS38" i="51"/>
  <c r="BT38" i="51"/>
  <c r="BU38" i="51"/>
  <c r="BV38" i="51"/>
  <c r="BW38" i="51"/>
  <c r="BX38" i="51"/>
  <c r="BY38" i="51"/>
  <c r="BZ38" i="51"/>
  <c r="CA38" i="51"/>
  <c r="CB38" i="51"/>
  <c r="CC38" i="51"/>
  <c r="CD38" i="51"/>
  <c r="CE38" i="51"/>
  <c r="CF38" i="51"/>
  <c r="CG38" i="51"/>
  <c r="CH38" i="51"/>
  <c r="CI38" i="51"/>
  <c r="CJ38" i="51"/>
  <c r="CK38" i="51"/>
  <c r="CL38" i="51"/>
  <c r="CM38" i="51"/>
  <c r="CN38" i="51"/>
  <c r="CO38" i="51"/>
  <c r="CP38" i="51"/>
  <c r="CQ38" i="51"/>
  <c r="CR38" i="51"/>
  <c r="CS38" i="51"/>
  <c r="CT38" i="51"/>
  <c r="CU38" i="51"/>
  <c r="CV38" i="51"/>
  <c r="CW38" i="51"/>
  <c r="BC39" i="51"/>
  <c r="BD39" i="51"/>
  <c r="BE39" i="51"/>
  <c r="BF39" i="51"/>
  <c r="BG39" i="51"/>
  <c r="BH39" i="51"/>
  <c r="BI39" i="51"/>
  <c r="BJ39" i="51"/>
  <c r="BK39" i="51"/>
  <c r="BL39" i="51"/>
  <c r="BM39" i="51"/>
  <c r="BN39" i="51"/>
  <c r="BO39" i="51"/>
  <c r="BP39" i="51"/>
  <c r="BQ39" i="51"/>
  <c r="BR39" i="51"/>
  <c r="BS39" i="51"/>
  <c r="BT39" i="51"/>
  <c r="BU39" i="51"/>
  <c r="BV39" i="51"/>
  <c r="BW39" i="51"/>
  <c r="BX39" i="51"/>
  <c r="BY39" i="51"/>
  <c r="BZ39" i="51"/>
  <c r="CA39" i="51"/>
  <c r="CB39" i="51"/>
  <c r="CC39" i="51"/>
  <c r="CD39" i="51"/>
  <c r="CE39" i="51"/>
  <c r="CF39" i="51"/>
  <c r="CG39" i="51"/>
  <c r="CH39" i="51"/>
  <c r="CI39" i="51"/>
  <c r="CJ39" i="51"/>
  <c r="CK39" i="51"/>
  <c r="CL39" i="51"/>
  <c r="CM39" i="51"/>
  <c r="CN39" i="51"/>
  <c r="CO39" i="51"/>
  <c r="CP39" i="51"/>
  <c r="CQ39" i="51"/>
  <c r="CR39" i="51"/>
  <c r="CS39" i="51"/>
  <c r="CT39" i="51"/>
  <c r="CU39" i="51"/>
  <c r="CV39" i="51"/>
  <c r="CW39" i="51"/>
  <c r="BC40" i="51"/>
  <c r="BD40" i="51"/>
  <c r="BE40" i="51"/>
  <c r="BF40" i="51"/>
  <c r="BG40" i="51"/>
  <c r="BH40" i="51"/>
  <c r="BI40" i="51"/>
  <c r="BJ40" i="51"/>
  <c r="BK40" i="51"/>
  <c r="BL40" i="51"/>
  <c r="BM40" i="51"/>
  <c r="BN40" i="51"/>
  <c r="BO40" i="51"/>
  <c r="BP40" i="51"/>
  <c r="BQ40" i="51"/>
  <c r="BR40" i="51"/>
  <c r="BS40" i="51"/>
  <c r="BT40" i="51"/>
  <c r="BU40" i="51"/>
  <c r="BV40" i="51"/>
  <c r="BW40" i="51"/>
  <c r="BX40" i="51"/>
  <c r="BY40" i="51"/>
  <c r="BZ40" i="51"/>
  <c r="CA40" i="51"/>
  <c r="CB40" i="51"/>
  <c r="CC40" i="51"/>
  <c r="CD40" i="51"/>
  <c r="CE40" i="51"/>
  <c r="CF40" i="51"/>
  <c r="CG40" i="51"/>
  <c r="CH40" i="51"/>
  <c r="CI40" i="51"/>
  <c r="CJ40" i="51"/>
  <c r="CK40" i="51"/>
  <c r="CL40" i="51"/>
  <c r="CM40" i="51"/>
  <c r="CN40" i="51"/>
  <c r="CO40" i="51"/>
  <c r="CP40" i="51"/>
  <c r="CQ40" i="51"/>
  <c r="CR40" i="51"/>
  <c r="CS40" i="51"/>
  <c r="CT40" i="51"/>
  <c r="CU40" i="51"/>
  <c r="CV40" i="51"/>
  <c r="CW40" i="51"/>
  <c r="BC41" i="51"/>
  <c r="BD41" i="51"/>
  <c r="BE41" i="51"/>
  <c r="BF41" i="51"/>
  <c r="BG41" i="51"/>
  <c r="BH41" i="51"/>
  <c r="BI41" i="51"/>
  <c r="BJ41" i="51"/>
  <c r="BK41" i="51"/>
  <c r="BL41" i="51"/>
  <c r="BM41" i="51"/>
  <c r="BN41" i="51"/>
  <c r="BO41" i="51"/>
  <c r="BP41" i="51"/>
  <c r="BQ41" i="51"/>
  <c r="BR41" i="51"/>
  <c r="BS41" i="51"/>
  <c r="BT41" i="51"/>
  <c r="BU41" i="51"/>
  <c r="BV41" i="51"/>
  <c r="BW41" i="51"/>
  <c r="BX41" i="51"/>
  <c r="BY41" i="51"/>
  <c r="BZ41" i="51"/>
  <c r="CA41" i="51"/>
  <c r="CB41" i="51"/>
  <c r="CC41" i="51"/>
  <c r="CD41" i="51"/>
  <c r="CE41" i="51"/>
  <c r="CF41" i="51"/>
  <c r="CG41" i="51"/>
  <c r="CH41" i="51"/>
  <c r="CI41" i="51"/>
  <c r="CJ41" i="51"/>
  <c r="CK41" i="51"/>
  <c r="CL41" i="51"/>
  <c r="CM41" i="51"/>
  <c r="CN41" i="51"/>
  <c r="CO41" i="51"/>
  <c r="CP41" i="51"/>
  <c r="CQ41" i="51"/>
  <c r="CR41" i="51"/>
  <c r="CS41" i="51"/>
  <c r="CT41" i="51"/>
  <c r="CU41" i="51"/>
  <c r="CV41" i="51"/>
  <c r="CW41" i="51"/>
  <c r="BC42" i="51"/>
  <c r="BD42" i="51"/>
  <c r="BE42" i="51"/>
  <c r="BF42" i="51"/>
  <c r="BG42" i="51"/>
  <c r="BH42" i="51"/>
  <c r="BI42" i="51"/>
  <c r="BJ42" i="51"/>
  <c r="BK42" i="51"/>
  <c r="BL42" i="51"/>
  <c r="BM42" i="51"/>
  <c r="BN42" i="51"/>
  <c r="BO42" i="51"/>
  <c r="BP42" i="51"/>
  <c r="BQ42" i="51"/>
  <c r="BR42" i="51"/>
  <c r="BS42" i="51"/>
  <c r="BT42" i="51"/>
  <c r="BU42" i="51"/>
  <c r="BV42" i="51"/>
  <c r="BW42" i="51"/>
  <c r="BX42" i="51"/>
  <c r="BY42" i="51"/>
  <c r="BZ42" i="51"/>
  <c r="CA42" i="51"/>
  <c r="CB42" i="51"/>
  <c r="CC42" i="51"/>
  <c r="CD42" i="51"/>
  <c r="CE42" i="51"/>
  <c r="CF42" i="51"/>
  <c r="CG42" i="51"/>
  <c r="CH42" i="51"/>
  <c r="CI42" i="51"/>
  <c r="CJ42" i="51"/>
  <c r="CK42" i="51"/>
  <c r="CL42" i="51"/>
  <c r="CM42" i="51"/>
  <c r="CN42" i="51"/>
  <c r="CO42" i="51"/>
  <c r="CP42" i="51"/>
  <c r="CQ42" i="51"/>
  <c r="CR42" i="51"/>
  <c r="CS42" i="51"/>
  <c r="CT42" i="51"/>
  <c r="CU42" i="51"/>
  <c r="CV42" i="51"/>
  <c r="CW42" i="51"/>
  <c r="BC43" i="51"/>
  <c r="BD43" i="51"/>
  <c r="BE43" i="51"/>
  <c r="BF43" i="51"/>
  <c r="BG43" i="51"/>
  <c r="BH43" i="51"/>
  <c r="BI43" i="51"/>
  <c r="BJ43" i="51"/>
  <c r="BK43" i="51"/>
  <c r="BL43" i="51"/>
  <c r="BM43" i="51"/>
  <c r="BN43" i="51"/>
  <c r="BO43" i="51"/>
  <c r="BP43" i="51"/>
  <c r="BQ43" i="51"/>
  <c r="BR43" i="51"/>
  <c r="BS43" i="51"/>
  <c r="BT43" i="51"/>
  <c r="BU43" i="51"/>
  <c r="BV43" i="51"/>
  <c r="BW43" i="51"/>
  <c r="BX43" i="51"/>
  <c r="BY43" i="51"/>
  <c r="BZ43" i="51"/>
  <c r="CA43" i="51"/>
  <c r="CB43" i="51"/>
  <c r="CC43" i="51"/>
  <c r="CD43" i="51"/>
  <c r="CE43" i="51"/>
  <c r="CF43" i="51"/>
  <c r="CG43" i="51"/>
  <c r="CH43" i="51"/>
  <c r="CI43" i="51"/>
  <c r="CJ43" i="51"/>
  <c r="CK43" i="51"/>
  <c r="CL43" i="51"/>
  <c r="CM43" i="51"/>
  <c r="CN43" i="51"/>
  <c r="CO43" i="51"/>
  <c r="CP43" i="51"/>
  <c r="CQ43" i="51"/>
  <c r="CR43" i="51"/>
  <c r="CS43" i="51"/>
  <c r="CT43" i="51"/>
  <c r="CU43" i="51"/>
  <c r="CV43" i="51"/>
  <c r="CW43" i="51"/>
  <c r="BC44" i="51"/>
  <c r="BD44" i="51"/>
  <c r="BE44" i="51"/>
  <c r="BF44" i="51"/>
  <c r="BG44" i="51"/>
  <c r="BH44" i="51"/>
  <c r="BI44" i="51"/>
  <c r="BJ44" i="51"/>
  <c r="BK44" i="51"/>
  <c r="BL44" i="51"/>
  <c r="BM44" i="51"/>
  <c r="BN44" i="51"/>
  <c r="BO44" i="51"/>
  <c r="BP44" i="51"/>
  <c r="BQ44" i="51"/>
  <c r="BR44" i="51"/>
  <c r="BS44" i="51"/>
  <c r="BT44" i="51"/>
  <c r="BU44" i="51"/>
  <c r="BV44" i="51"/>
  <c r="BW44" i="51"/>
  <c r="BX44" i="51"/>
  <c r="BY44" i="51"/>
  <c r="BZ44" i="51"/>
  <c r="CA44" i="51"/>
  <c r="CB44" i="51"/>
  <c r="CC44" i="51"/>
  <c r="CD44" i="51"/>
  <c r="CE44" i="51"/>
  <c r="CF44" i="51"/>
  <c r="CG44" i="51"/>
  <c r="CH44" i="51"/>
  <c r="CI44" i="51"/>
  <c r="CJ44" i="51"/>
  <c r="CK44" i="51"/>
  <c r="CL44" i="51"/>
  <c r="CM44" i="51"/>
  <c r="CN44" i="51"/>
  <c r="CO44" i="51"/>
  <c r="CP44" i="51"/>
  <c r="CQ44" i="51"/>
  <c r="CR44" i="51"/>
  <c r="CS44" i="51"/>
  <c r="CT44" i="51"/>
  <c r="CU44" i="51"/>
  <c r="CV44" i="51"/>
  <c r="CW44" i="51"/>
  <c r="BC45" i="51"/>
  <c r="BD45" i="51"/>
  <c r="BE45" i="51"/>
  <c r="BF45" i="51"/>
  <c r="BG45" i="51"/>
  <c r="BH45" i="51"/>
  <c r="BI45" i="51"/>
  <c r="BJ45" i="51"/>
  <c r="BK45" i="51"/>
  <c r="BL45" i="51"/>
  <c r="BM45" i="51"/>
  <c r="BN45" i="51"/>
  <c r="BO45" i="51"/>
  <c r="BP45" i="51"/>
  <c r="BQ45" i="51"/>
  <c r="BR45" i="51"/>
  <c r="BS45" i="51"/>
  <c r="BT45" i="51"/>
  <c r="BU45" i="51"/>
  <c r="BV45" i="51"/>
  <c r="BW45" i="51"/>
  <c r="BX45" i="51"/>
  <c r="BY45" i="51"/>
  <c r="BZ45" i="51"/>
  <c r="CA45" i="51"/>
  <c r="CB45" i="51"/>
  <c r="CC45" i="51"/>
  <c r="CD45" i="51"/>
  <c r="CE45" i="51"/>
  <c r="CF45" i="51"/>
  <c r="CG45" i="51"/>
  <c r="CH45" i="51"/>
  <c r="CI45" i="51"/>
  <c r="CJ45" i="51"/>
  <c r="CK45" i="51"/>
  <c r="CL45" i="51"/>
  <c r="CM45" i="51"/>
  <c r="CN45" i="51"/>
  <c r="CO45" i="51"/>
  <c r="CP45" i="51"/>
  <c r="CQ45" i="51"/>
  <c r="CR45" i="51"/>
  <c r="CS45" i="51"/>
  <c r="CT45" i="51"/>
  <c r="CU45" i="51"/>
  <c r="CV45" i="51"/>
  <c r="CW45" i="51"/>
  <c r="BC46" i="51"/>
  <c r="BD46" i="51"/>
  <c r="BE46" i="51"/>
  <c r="BF46" i="51"/>
  <c r="BG46" i="51"/>
  <c r="BH46" i="51"/>
  <c r="BI46" i="51"/>
  <c r="BJ46" i="51"/>
  <c r="BK46" i="51"/>
  <c r="BL46" i="51"/>
  <c r="BM46" i="51"/>
  <c r="BN46" i="51"/>
  <c r="BO46" i="51"/>
  <c r="BP46" i="51"/>
  <c r="BQ46" i="51"/>
  <c r="BR46" i="51"/>
  <c r="BS46" i="51"/>
  <c r="BT46" i="51"/>
  <c r="BU46" i="51"/>
  <c r="BV46" i="51"/>
  <c r="BW46" i="51"/>
  <c r="BX46" i="51"/>
  <c r="BY46" i="51"/>
  <c r="BZ46" i="51"/>
  <c r="CA46" i="51"/>
  <c r="CB46" i="51"/>
  <c r="CC46" i="51"/>
  <c r="CD46" i="51"/>
  <c r="CE46" i="51"/>
  <c r="CF46" i="51"/>
  <c r="CG46" i="51"/>
  <c r="CH46" i="51"/>
  <c r="CI46" i="51"/>
  <c r="CJ46" i="51"/>
  <c r="CK46" i="51"/>
  <c r="CL46" i="51"/>
  <c r="CM46" i="51"/>
  <c r="CN46" i="51"/>
  <c r="CO46" i="51"/>
  <c r="CP46" i="51"/>
  <c r="CQ46" i="51"/>
  <c r="CR46" i="51"/>
  <c r="CS46" i="51"/>
  <c r="CT46" i="51"/>
  <c r="CU46" i="51"/>
  <c r="CV46" i="51"/>
  <c r="CW46" i="51"/>
  <c r="BC47" i="51"/>
  <c r="BD47" i="51"/>
  <c r="BE47" i="51"/>
  <c r="BF47" i="51"/>
  <c r="BG47" i="51"/>
  <c r="BH47" i="51"/>
  <c r="BI47" i="51"/>
  <c r="BJ47" i="51"/>
  <c r="BK47" i="51"/>
  <c r="BL47" i="51"/>
  <c r="BM47" i="51"/>
  <c r="BN47" i="51"/>
  <c r="BO47" i="51"/>
  <c r="BP47" i="51"/>
  <c r="BQ47" i="51"/>
  <c r="BR47" i="51"/>
  <c r="BS47" i="51"/>
  <c r="BT47" i="51"/>
  <c r="BU47" i="51"/>
  <c r="BV47" i="51"/>
  <c r="BW47" i="51"/>
  <c r="BX47" i="51"/>
  <c r="BY47" i="51"/>
  <c r="BZ47" i="51"/>
  <c r="CA47" i="51"/>
  <c r="CB47" i="51"/>
  <c r="CC47" i="51"/>
  <c r="CD47" i="51"/>
  <c r="CE47" i="51"/>
  <c r="CF47" i="51"/>
  <c r="CG47" i="51"/>
  <c r="CH47" i="51"/>
  <c r="CI47" i="51"/>
  <c r="CJ47" i="51"/>
  <c r="CK47" i="51"/>
  <c r="CL47" i="51"/>
  <c r="CM47" i="51"/>
  <c r="CN47" i="51"/>
  <c r="CO47" i="51"/>
  <c r="CP47" i="51"/>
  <c r="CQ47" i="51"/>
  <c r="CR47" i="51"/>
  <c r="CS47" i="51"/>
  <c r="CT47" i="51"/>
  <c r="CU47" i="51"/>
  <c r="CV47" i="51"/>
  <c r="CW47" i="51"/>
  <c r="BC48" i="51"/>
  <c r="BD48" i="51"/>
  <c r="BE48" i="51"/>
  <c r="BF48" i="51"/>
  <c r="BG48" i="51"/>
  <c r="BH48" i="51"/>
  <c r="BI48" i="51"/>
  <c r="BJ48" i="51"/>
  <c r="BK48" i="51"/>
  <c r="BL48" i="51"/>
  <c r="BM48" i="51"/>
  <c r="BN48" i="51"/>
  <c r="BO48" i="51"/>
  <c r="BP48" i="51"/>
  <c r="BQ48" i="51"/>
  <c r="BR48" i="51"/>
  <c r="BS48" i="51"/>
  <c r="BT48" i="51"/>
  <c r="BU48" i="51"/>
  <c r="BV48" i="51"/>
  <c r="BW48" i="51"/>
  <c r="BX48" i="51"/>
  <c r="BY48" i="51"/>
  <c r="BZ48" i="51"/>
  <c r="CA48" i="51"/>
  <c r="CB48" i="51"/>
  <c r="CC48" i="51"/>
  <c r="CD48" i="51"/>
  <c r="CE48" i="51"/>
  <c r="CF48" i="51"/>
  <c r="CG48" i="51"/>
  <c r="CH48" i="51"/>
  <c r="CI48" i="51"/>
  <c r="CJ48" i="51"/>
  <c r="CK48" i="51"/>
  <c r="CL48" i="51"/>
  <c r="CM48" i="51"/>
  <c r="CN48" i="51"/>
  <c r="CO48" i="51"/>
  <c r="CP48" i="51"/>
  <c r="CQ48" i="51"/>
  <c r="CR48" i="51"/>
  <c r="CS48" i="51"/>
  <c r="CT48" i="51"/>
  <c r="CU48" i="51"/>
  <c r="CV48" i="51"/>
  <c r="CW48" i="51"/>
  <c r="BC49" i="51"/>
  <c r="BD49" i="51"/>
  <c r="BE49" i="51"/>
  <c r="BF49" i="51"/>
  <c r="BG49" i="51"/>
  <c r="BH49" i="51"/>
  <c r="BI49" i="51"/>
  <c r="BJ49" i="51"/>
  <c r="BK49" i="51"/>
  <c r="BL49" i="51"/>
  <c r="BM49" i="51"/>
  <c r="BN49" i="51"/>
  <c r="BO49" i="51"/>
  <c r="BP49" i="51"/>
  <c r="BQ49" i="51"/>
  <c r="BR49" i="51"/>
  <c r="BS49" i="51"/>
  <c r="BT49" i="51"/>
  <c r="BU49" i="51"/>
  <c r="BV49" i="51"/>
  <c r="BW49" i="51"/>
  <c r="BX49" i="51"/>
  <c r="BY49" i="51"/>
  <c r="BZ49" i="51"/>
  <c r="CA49" i="51"/>
  <c r="CB49" i="51"/>
  <c r="CC49" i="51"/>
  <c r="CD49" i="51"/>
  <c r="CE49" i="51"/>
  <c r="CF49" i="51"/>
  <c r="CG49" i="51"/>
  <c r="CH49" i="51"/>
  <c r="CI49" i="51"/>
  <c r="CJ49" i="51"/>
  <c r="CK49" i="51"/>
  <c r="CL49" i="51"/>
  <c r="CM49" i="51"/>
  <c r="CN49" i="51"/>
  <c r="CO49" i="51"/>
  <c r="CP49" i="51"/>
  <c r="CQ49" i="51"/>
  <c r="CR49" i="51"/>
  <c r="CS49" i="51"/>
  <c r="CT49" i="51"/>
  <c r="CU49" i="51"/>
  <c r="CV49" i="51"/>
  <c r="CW49" i="51"/>
  <c r="BC50" i="51"/>
  <c r="BD50" i="51"/>
  <c r="BE50" i="51"/>
  <c r="BF50" i="51"/>
  <c r="BG50" i="51"/>
  <c r="BH50" i="51"/>
  <c r="BI50" i="51"/>
  <c r="BJ50" i="51"/>
  <c r="BK50" i="51"/>
  <c r="BL50" i="51"/>
  <c r="BM50" i="51"/>
  <c r="BN50" i="51"/>
  <c r="BO50" i="51"/>
  <c r="BP50" i="51"/>
  <c r="BQ50" i="51"/>
  <c r="BR50" i="51"/>
  <c r="BS50" i="51"/>
  <c r="BT50" i="51"/>
  <c r="BU50" i="51"/>
  <c r="BV50" i="51"/>
  <c r="BW50" i="51"/>
  <c r="BX50" i="51"/>
  <c r="BY50" i="51"/>
  <c r="BZ50" i="51"/>
  <c r="CA50" i="51"/>
  <c r="CB50" i="51"/>
  <c r="CC50" i="51"/>
  <c r="CD50" i="51"/>
  <c r="CE50" i="51"/>
  <c r="CF50" i="51"/>
  <c r="CG50" i="51"/>
  <c r="CH50" i="51"/>
  <c r="CI50" i="51"/>
  <c r="CJ50" i="51"/>
  <c r="CK50" i="51"/>
  <c r="CL50" i="51"/>
  <c r="CM50" i="51"/>
  <c r="CN50" i="51"/>
  <c r="CO50" i="51"/>
  <c r="CP50" i="51"/>
  <c r="CQ50" i="51"/>
  <c r="CR50" i="51"/>
  <c r="CS50" i="51"/>
  <c r="CT50" i="51"/>
  <c r="CU50" i="51"/>
  <c r="CV50" i="51"/>
  <c r="CW50" i="51"/>
  <c r="BC51" i="51"/>
  <c r="BD51" i="51"/>
  <c r="BE51" i="51"/>
  <c r="BF51" i="51"/>
  <c r="BG51" i="51"/>
  <c r="BH51" i="51"/>
  <c r="BI51" i="51"/>
  <c r="BJ51" i="51"/>
  <c r="BK51" i="51"/>
  <c r="BL51" i="51"/>
  <c r="BM51" i="51"/>
  <c r="BN51" i="51"/>
  <c r="BO51" i="51"/>
  <c r="BP51" i="51"/>
  <c r="BQ51" i="51"/>
  <c r="BR51" i="51"/>
  <c r="BS51" i="51"/>
  <c r="BT51" i="51"/>
  <c r="BU51" i="51"/>
  <c r="BV51" i="51"/>
  <c r="BW51" i="51"/>
  <c r="BX51" i="51"/>
  <c r="BY51" i="51"/>
  <c r="BZ51" i="51"/>
  <c r="CA51" i="51"/>
  <c r="CB51" i="51"/>
  <c r="CC51" i="51"/>
  <c r="CD51" i="51"/>
  <c r="CE51" i="51"/>
  <c r="CF51" i="51"/>
  <c r="CG51" i="51"/>
  <c r="CH51" i="51"/>
  <c r="CI51" i="51"/>
  <c r="CJ51" i="51"/>
  <c r="CK51" i="51"/>
  <c r="CL51" i="51"/>
  <c r="CM51" i="51"/>
  <c r="CN51" i="51"/>
  <c r="CO51" i="51"/>
  <c r="CP51" i="51"/>
  <c r="CQ51" i="51"/>
  <c r="CR51" i="51"/>
  <c r="CS51" i="51"/>
  <c r="CT51" i="51"/>
  <c r="CU51" i="51"/>
  <c r="CV51" i="51"/>
  <c r="CW51" i="51"/>
  <c r="BC52" i="51"/>
  <c r="BD52" i="51"/>
  <c r="BE52" i="51"/>
  <c r="BF52" i="51"/>
  <c r="BG52" i="51"/>
  <c r="BH52" i="51"/>
  <c r="BI52" i="51"/>
  <c r="BJ52" i="51"/>
  <c r="BK52" i="51"/>
  <c r="BL52" i="51"/>
  <c r="BM52" i="51"/>
  <c r="BN52" i="51"/>
  <c r="BO52" i="51"/>
  <c r="BP52" i="51"/>
  <c r="BQ52" i="51"/>
  <c r="BR52" i="51"/>
  <c r="BS52" i="51"/>
  <c r="BT52" i="51"/>
  <c r="BU52" i="51"/>
  <c r="BV52" i="51"/>
  <c r="BW52" i="51"/>
  <c r="BX52" i="51"/>
  <c r="BY52" i="51"/>
  <c r="BZ52" i="51"/>
  <c r="CA52" i="51"/>
  <c r="CB52" i="51"/>
  <c r="CC52" i="51"/>
  <c r="CD52" i="51"/>
  <c r="CE52" i="51"/>
  <c r="CF52" i="51"/>
  <c r="CG52" i="51"/>
  <c r="CH52" i="51"/>
  <c r="CI52" i="51"/>
  <c r="CJ52" i="51"/>
  <c r="CK52" i="51"/>
  <c r="CL52" i="51"/>
  <c r="CM52" i="51"/>
  <c r="CN52" i="51"/>
  <c r="CO52" i="51"/>
  <c r="CP52" i="51"/>
  <c r="CQ52" i="51"/>
  <c r="CR52" i="51"/>
  <c r="CS52" i="51"/>
  <c r="CT52" i="51"/>
  <c r="CU52" i="51"/>
  <c r="CV52" i="51"/>
  <c r="CW52" i="51"/>
  <c r="BC53" i="51"/>
  <c r="BD53" i="51"/>
  <c r="BE53" i="51"/>
  <c r="BF53" i="51"/>
  <c r="BG53" i="51"/>
  <c r="BH53" i="51"/>
  <c r="BI53" i="51"/>
  <c r="BJ53" i="51"/>
  <c r="BK53" i="51"/>
  <c r="BL53" i="51"/>
  <c r="BM53" i="51"/>
  <c r="BN53" i="51"/>
  <c r="BO53" i="51"/>
  <c r="BP53" i="51"/>
  <c r="BQ53" i="51"/>
  <c r="BR53" i="51"/>
  <c r="BS53" i="51"/>
  <c r="BT53" i="51"/>
  <c r="BU53" i="51"/>
  <c r="BV53" i="51"/>
  <c r="BW53" i="51"/>
  <c r="BX53" i="51"/>
  <c r="BY53" i="51"/>
  <c r="BZ53" i="51"/>
  <c r="CA53" i="51"/>
  <c r="CB53" i="51"/>
  <c r="CC53" i="51"/>
  <c r="CD53" i="51"/>
  <c r="CE53" i="51"/>
  <c r="CF53" i="51"/>
  <c r="CG53" i="51"/>
  <c r="CH53" i="51"/>
  <c r="CI53" i="51"/>
  <c r="CJ53" i="51"/>
  <c r="CK53" i="51"/>
  <c r="CL53" i="51"/>
  <c r="CM53" i="51"/>
  <c r="CN53" i="51"/>
  <c r="CO53" i="51"/>
  <c r="CP53" i="51"/>
  <c r="CQ53" i="51"/>
  <c r="CR53" i="51"/>
  <c r="CS53" i="51"/>
  <c r="CT53" i="51"/>
  <c r="CU53" i="51"/>
  <c r="CV53" i="51"/>
  <c r="CW53" i="51"/>
  <c r="BC54" i="51"/>
  <c r="BD54" i="51"/>
  <c r="BE54" i="51"/>
  <c r="BF54" i="51"/>
  <c r="BG54" i="51"/>
  <c r="BH54" i="51"/>
  <c r="BI54" i="51"/>
  <c r="BJ54" i="51"/>
  <c r="BK54" i="51"/>
  <c r="BL54" i="51"/>
  <c r="BM54" i="51"/>
  <c r="BN54" i="51"/>
  <c r="BO54" i="51"/>
  <c r="BP54" i="51"/>
  <c r="BQ54" i="51"/>
  <c r="BR54" i="51"/>
  <c r="BS54" i="51"/>
  <c r="BT54" i="51"/>
  <c r="BU54" i="51"/>
  <c r="BV54" i="51"/>
  <c r="BW54" i="51"/>
  <c r="BX54" i="51"/>
  <c r="BY54" i="51"/>
  <c r="BZ54" i="51"/>
  <c r="CA54" i="51"/>
  <c r="CB54" i="51"/>
  <c r="CC54" i="51"/>
  <c r="CD54" i="51"/>
  <c r="CE54" i="51"/>
  <c r="CF54" i="51"/>
  <c r="CG54" i="51"/>
  <c r="CH54" i="51"/>
  <c r="CI54" i="51"/>
  <c r="CJ54" i="51"/>
  <c r="CK54" i="51"/>
  <c r="CL54" i="51"/>
  <c r="CM54" i="51"/>
  <c r="CN54" i="51"/>
  <c r="CO54" i="51"/>
  <c r="CP54" i="51"/>
  <c r="CQ54" i="51"/>
  <c r="CR54" i="51"/>
  <c r="CS54" i="51"/>
  <c r="CT54" i="51"/>
  <c r="CU54" i="51"/>
  <c r="CV54" i="51"/>
  <c r="CW54" i="51"/>
  <c r="BC55" i="51"/>
  <c r="BD55" i="51"/>
  <c r="BE55" i="51"/>
  <c r="BF55" i="51"/>
  <c r="BG55" i="51"/>
  <c r="BH55" i="51"/>
  <c r="BI55" i="51"/>
  <c r="BJ55" i="51"/>
  <c r="BK55" i="51"/>
  <c r="BL55" i="51"/>
  <c r="BM55" i="51"/>
  <c r="BN55" i="51"/>
  <c r="BO55" i="51"/>
  <c r="BP55" i="51"/>
  <c r="BQ55" i="51"/>
  <c r="BR55" i="51"/>
  <c r="BS55" i="51"/>
  <c r="BT55" i="51"/>
  <c r="BU55" i="51"/>
  <c r="BV55" i="51"/>
  <c r="BW55" i="51"/>
  <c r="BX55" i="51"/>
  <c r="BY55" i="51"/>
  <c r="BZ55" i="51"/>
  <c r="CA55" i="51"/>
  <c r="CB55" i="51"/>
  <c r="CC55" i="51"/>
  <c r="CD55" i="51"/>
  <c r="CE55" i="51"/>
  <c r="CF55" i="51"/>
  <c r="CG55" i="51"/>
  <c r="CH55" i="51"/>
  <c r="CI55" i="51"/>
  <c r="CJ55" i="51"/>
  <c r="CK55" i="51"/>
  <c r="CL55" i="51"/>
  <c r="CM55" i="51"/>
  <c r="CN55" i="51"/>
  <c r="CO55" i="51"/>
  <c r="CP55" i="51"/>
  <c r="CQ55" i="51"/>
  <c r="CR55" i="51"/>
  <c r="CS55" i="51"/>
  <c r="CT55" i="51"/>
  <c r="CU55" i="51"/>
  <c r="CV55" i="51"/>
  <c r="CW55" i="51"/>
  <c r="BC56" i="51"/>
  <c r="BD56" i="51"/>
  <c r="BE56" i="51"/>
  <c r="BF56" i="51"/>
  <c r="BG56" i="51"/>
  <c r="BH56" i="51"/>
  <c r="BI56" i="51"/>
  <c r="BJ56" i="51"/>
  <c r="BK56" i="51"/>
  <c r="BL56" i="51"/>
  <c r="BM56" i="51"/>
  <c r="BN56" i="51"/>
  <c r="BO56" i="51"/>
  <c r="BP56" i="51"/>
  <c r="BQ56" i="51"/>
  <c r="BR56" i="51"/>
  <c r="BS56" i="51"/>
  <c r="BT56" i="51"/>
  <c r="BU56" i="51"/>
  <c r="BV56" i="51"/>
  <c r="BW56" i="51"/>
  <c r="BX56" i="51"/>
  <c r="BY56" i="51"/>
  <c r="BZ56" i="51"/>
  <c r="CA56" i="51"/>
  <c r="CB56" i="51"/>
  <c r="CC56" i="51"/>
  <c r="CD56" i="51"/>
  <c r="CE56" i="51"/>
  <c r="CF56" i="51"/>
  <c r="CG56" i="51"/>
  <c r="CH56" i="51"/>
  <c r="CI56" i="51"/>
  <c r="CJ56" i="51"/>
  <c r="CK56" i="51"/>
  <c r="CL56" i="51"/>
  <c r="CM56" i="51"/>
  <c r="CN56" i="51"/>
  <c r="CO56" i="51"/>
  <c r="CP56" i="51"/>
  <c r="CQ56" i="51"/>
  <c r="CR56" i="51"/>
  <c r="CS56" i="51"/>
  <c r="CT56" i="51"/>
  <c r="CU56" i="51"/>
  <c r="CV56" i="51"/>
  <c r="CW56" i="51"/>
  <c r="BC57" i="51"/>
  <c r="BD57" i="51"/>
  <c r="BE57" i="51"/>
  <c r="BF57" i="51"/>
  <c r="BG57" i="51"/>
  <c r="BH57" i="51"/>
  <c r="BI57" i="51"/>
  <c r="BJ57" i="51"/>
  <c r="BK57" i="51"/>
  <c r="BL57" i="51"/>
  <c r="BM57" i="51"/>
  <c r="BN57" i="51"/>
  <c r="BO57" i="51"/>
  <c r="BP57" i="51"/>
  <c r="BQ57" i="51"/>
  <c r="BR57" i="51"/>
  <c r="BS57" i="51"/>
  <c r="BT57" i="51"/>
  <c r="BU57" i="51"/>
  <c r="BV57" i="51"/>
  <c r="BW57" i="51"/>
  <c r="BX57" i="51"/>
  <c r="BY57" i="51"/>
  <c r="BZ57" i="51"/>
  <c r="CA57" i="51"/>
  <c r="CB57" i="51"/>
  <c r="CC57" i="51"/>
  <c r="CD57" i="51"/>
  <c r="CE57" i="51"/>
  <c r="CF57" i="51"/>
  <c r="CG57" i="51"/>
  <c r="CH57" i="51"/>
  <c r="CI57" i="51"/>
  <c r="CJ57" i="51"/>
  <c r="CK57" i="51"/>
  <c r="CL57" i="51"/>
  <c r="CM57" i="51"/>
  <c r="CN57" i="51"/>
  <c r="CO57" i="51"/>
  <c r="CP57" i="51"/>
  <c r="CQ57" i="51"/>
  <c r="CR57" i="51"/>
  <c r="CS57" i="51"/>
  <c r="CT57" i="51"/>
  <c r="CU57" i="51"/>
  <c r="CV57" i="51"/>
  <c r="CW57" i="51"/>
  <c r="BC58" i="51"/>
  <c r="BD58" i="51"/>
  <c r="BE58" i="51"/>
  <c r="BF58" i="51"/>
  <c r="BG58" i="51"/>
  <c r="BH58" i="51"/>
  <c r="BI58" i="51"/>
  <c r="BJ58" i="51"/>
  <c r="BK58" i="51"/>
  <c r="BL58" i="51"/>
  <c r="BM58" i="51"/>
  <c r="BN58" i="51"/>
  <c r="BO58" i="51"/>
  <c r="BP58" i="51"/>
  <c r="BQ58" i="51"/>
  <c r="BR58" i="51"/>
  <c r="BS58" i="51"/>
  <c r="BT58" i="51"/>
  <c r="BU58" i="51"/>
  <c r="BV58" i="51"/>
  <c r="BW58" i="51"/>
  <c r="BX58" i="51"/>
  <c r="BY58" i="51"/>
  <c r="BZ58" i="51"/>
  <c r="CA58" i="51"/>
  <c r="CB58" i="51"/>
  <c r="CC58" i="51"/>
  <c r="CD58" i="51"/>
  <c r="CE58" i="51"/>
  <c r="CF58" i="51"/>
  <c r="CG58" i="51"/>
  <c r="CH58" i="51"/>
  <c r="CI58" i="51"/>
  <c r="CJ58" i="51"/>
  <c r="CK58" i="51"/>
  <c r="CL58" i="51"/>
  <c r="CM58" i="51"/>
  <c r="CN58" i="51"/>
  <c r="CO58" i="51"/>
  <c r="CP58" i="51"/>
  <c r="CQ58" i="51"/>
  <c r="CR58" i="51"/>
  <c r="CS58" i="51"/>
  <c r="CT58" i="51"/>
  <c r="CU58" i="51"/>
  <c r="CV58" i="51"/>
  <c r="CW58" i="51"/>
  <c r="BC59" i="51"/>
  <c r="BD59" i="51"/>
  <c r="BE59" i="51"/>
  <c r="BF59" i="51"/>
  <c r="BG59" i="51"/>
  <c r="BH59" i="51"/>
  <c r="BI59" i="51"/>
  <c r="BJ59" i="51"/>
  <c r="BK59" i="51"/>
  <c r="BL59" i="51"/>
  <c r="BM59" i="51"/>
  <c r="BN59" i="51"/>
  <c r="BO59" i="51"/>
  <c r="BP59" i="51"/>
  <c r="BQ59" i="51"/>
  <c r="BR59" i="51"/>
  <c r="BS59" i="51"/>
  <c r="BT59" i="51"/>
  <c r="BU59" i="51"/>
  <c r="BV59" i="51"/>
  <c r="BW59" i="51"/>
  <c r="BX59" i="51"/>
  <c r="BY59" i="51"/>
  <c r="BZ59" i="51"/>
  <c r="CA59" i="51"/>
  <c r="CB59" i="51"/>
  <c r="CC59" i="51"/>
  <c r="CD59" i="51"/>
  <c r="CE59" i="51"/>
  <c r="CF59" i="51"/>
  <c r="CG59" i="51"/>
  <c r="CH59" i="51"/>
  <c r="CI59" i="51"/>
  <c r="CJ59" i="51"/>
  <c r="CK59" i="51"/>
  <c r="CL59" i="51"/>
  <c r="CM59" i="51"/>
  <c r="CN59" i="51"/>
  <c r="CO59" i="51"/>
  <c r="CP59" i="51"/>
  <c r="CQ59" i="51"/>
  <c r="CR59" i="51"/>
  <c r="CS59" i="51"/>
  <c r="CT59" i="51"/>
  <c r="CU59" i="51"/>
  <c r="CV59" i="51"/>
  <c r="CW59" i="51"/>
  <c r="BC60" i="51"/>
  <c r="BD60" i="51"/>
  <c r="BE60" i="51"/>
  <c r="BF60" i="51"/>
  <c r="BG60" i="51"/>
  <c r="BH60" i="51"/>
  <c r="BI60" i="51"/>
  <c r="BJ60" i="51"/>
  <c r="BK60" i="51"/>
  <c r="BL60" i="51"/>
  <c r="BM60" i="51"/>
  <c r="BN60" i="51"/>
  <c r="BO60" i="51"/>
  <c r="BP60" i="51"/>
  <c r="BQ60" i="51"/>
  <c r="BR60" i="51"/>
  <c r="BS60" i="51"/>
  <c r="BT60" i="51"/>
  <c r="BU60" i="51"/>
  <c r="BV60" i="51"/>
  <c r="BW60" i="51"/>
  <c r="BX60" i="51"/>
  <c r="BY60" i="51"/>
  <c r="BZ60" i="51"/>
  <c r="CA60" i="51"/>
  <c r="CB60" i="51"/>
  <c r="CC60" i="51"/>
  <c r="CD60" i="51"/>
  <c r="CE60" i="51"/>
  <c r="CF60" i="51"/>
  <c r="CG60" i="51"/>
  <c r="CH60" i="51"/>
  <c r="CI60" i="51"/>
  <c r="CJ60" i="51"/>
  <c r="CK60" i="51"/>
  <c r="CL60" i="51"/>
  <c r="CM60" i="51"/>
  <c r="CN60" i="51"/>
  <c r="CO60" i="51"/>
  <c r="CP60" i="51"/>
  <c r="CQ60" i="51"/>
  <c r="CR60" i="51"/>
  <c r="CS60" i="51"/>
  <c r="CT60" i="51"/>
  <c r="CU60" i="51"/>
  <c r="CV60" i="51"/>
  <c r="CW60" i="51"/>
  <c r="BC61" i="51"/>
  <c r="BD61" i="51"/>
  <c r="BE61" i="51"/>
  <c r="BF61" i="51"/>
  <c r="BG61" i="51"/>
  <c r="BH61" i="51"/>
  <c r="BI61" i="51"/>
  <c r="BJ61" i="51"/>
  <c r="BK61" i="51"/>
  <c r="BL61" i="51"/>
  <c r="BM61" i="51"/>
  <c r="BN61" i="51"/>
  <c r="BO61" i="51"/>
  <c r="BP61" i="51"/>
  <c r="BQ61" i="51"/>
  <c r="BR61" i="51"/>
  <c r="BS61" i="51"/>
  <c r="BT61" i="51"/>
  <c r="BU61" i="51"/>
  <c r="BV61" i="51"/>
  <c r="BW61" i="51"/>
  <c r="BX61" i="51"/>
  <c r="BY61" i="51"/>
  <c r="BZ61" i="51"/>
  <c r="CA61" i="51"/>
  <c r="CB61" i="51"/>
  <c r="CC61" i="51"/>
  <c r="CD61" i="51"/>
  <c r="CE61" i="51"/>
  <c r="CF61" i="51"/>
  <c r="CG61" i="51"/>
  <c r="CH61" i="51"/>
  <c r="CI61" i="51"/>
  <c r="CJ61" i="51"/>
  <c r="CK61" i="51"/>
  <c r="CL61" i="51"/>
  <c r="CM61" i="51"/>
  <c r="CN61" i="51"/>
  <c r="CO61" i="51"/>
  <c r="CP61" i="51"/>
  <c r="CQ61" i="51"/>
  <c r="CR61" i="51"/>
  <c r="CS61" i="51"/>
  <c r="CT61" i="51"/>
  <c r="CU61" i="51"/>
  <c r="CV61" i="51"/>
  <c r="CW61" i="51"/>
  <c r="BC62" i="51"/>
  <c r="BD62" i="51"/>
  <c r="BE62" i="51"/>
  <c r="BF62" i="51"/>
  <c r="BG62" i="51"/>
  <c r="BH62" i="51"/>
  <c r="BI62" i="51"/>
  <c r="BJ62" i="51"/>
  <c r="BK62" i="51"/>
  <c r="BL62" i="51"/>
  <c r="BM62" i="51"/>
  <c r="BN62" i="51"/>
  <c r="BO62" i="51"/>
  <c r="BP62" i="51"/>
  <c r="BQ62" i="51"/>
  <c r="BR62" i="51"/>
  <c r="BS62" i="51"/>
  <c r="BT62" i="51"/>
  <c r="BU62" i="51"/>
  <c r="BV62" i="51"/>
  <c r="BW62" i="51"/>
  <c r="BX62" i="51"/>
  <c r="BY62" i="51"/>
  <c r="BZ62" i="51"/>
  <c r="CA62" i="51"/>
  <c r="CB62" i="51"/>
  <c r="CC62" i="51"/>
  <c r="CD62" i="51"/>
  <c r="CE62" i="51"/>
  <c r="CF62" i="51"/>
  <c r="CG62" i="51"/>
  <c r="CH62" i="51"/>
  <c r="CI62" i="51"/>
  <c r="CJ62" i="51"/>
  <c r="CK62" i="51"/>
  <c r="CL62" i="51"/>
  <c r="CM62" i="51"/>
  <c r="CN62" i="51"/>
  <c r="CO62" i="51"/>
  <c r="CP62" i="51"/>
  <c r="CQ62" i="51"/>
  <c r="CR62" i="51"/>
  <c r="CS62" i="51"/>
  <c r="CT62" i="51"/>
  <c r="CU62" i="51"/>
  <c r="CV62" i="51"/>
  <c r="CW62" i="51"/>
  <c r="BC63" i="51"/>
  <c r="BD63" i="51"/>
  <c r="BE63" i="51"/>
  <c r="BF63" i="51"/>
  <c r="BG63" i="51"/>
  <c r="BH63" i="51"/>
  <c r="BI63" i="51"/>
  <c r="BJ63" i="51"/>
  <c r="BK63" i="51"/>
  <c r="BL63" i="51"/>
  <c r="BM63" i="51"/>
  <c r="BN63" i="51"/>
  <c r="BO63" i="51"/>
  <c r="BP63" i="51"/>
  <c r="BQ63" i="51"/>
  <c r="BR63" i="51"/>
  <c r="BS63" i="51"/>
  <c r="BT63" i="51"/>
  <c r="BU63" i="51"/>
  <c r="BV63" i="51"/>
  <c r="BW63" i="51"/>
  <c r="BX63" i="51"/>
  <c r="BY63" i="51"/>
  <c r="BZ63" i="51"/>
  <c r="CA63" i="51"/>
  <c r="CB63" i="51"/>
  <c r="CC63" i="51"/>
  <c r="CD63" i="51"/>
  <c r="CE63" i="51"/>
  <c r="CF63" i="51"/>
  <c r="CG63" i="51"/>
  <c r="CH63" i="51"/>
  <c r="CI63" i="51"/>
  <c r="CJ63" i="51"/>
  <c r="CK63" i="51"/>
  <c r="CL63" i="51"/>
  <c r="CM63" i="51"/>
  <c r="CN63" i="51"/>
  <c r="CO63" i="51"/>
  <c r="CP63" i="51"/>
  <c r="CQ63" i="51"/>
  <c r="CR63" i="51"/>
  <c r="CS63" i="51"/>
  <c r="CT63" i="51"/>
  <c r="CU63" i="51"/>
  <c r="CV63" i="51"/>
  <c r="CW63" i="51"/>
  <c r="BC64" i="51"/>
  <c r="BD64" i="51"/>
  <c r="BE64" i="51"/>
  <c r="BF64" i="51"/>
  <c r="BG64" i="51"/>
  <c r="BH64" i="51"/>
  <c r="BI64" i="51"/>
  <c r="BJ64" i="51"/>
  <c r="BK64" i="51"/>
  <c r="BL64" i="51"/>
  <c r="BM64" i="51"/>
  <c r="BN64" i="51"/>
  <c r="BO64" i="51"/>
  <c r="BP64" i="51"/>
  <c r="BQ64" i="51"/>
  <c r="BR64" i="51"/>
  <c r="BS64" i="51"/>
  <c r="BT64" i="51"/>
  <c r="BU64" i="51"/>
  <c r="BV64" i="51"/>
  <c r="BW64" i="51"/>
  <c r="BX64" i="51"/>
  <c r="BY64" i="51"/>
  <c r="BZ64" i="51"/>
  <c r="CA64" i="51"/>
  <c r="CB64" i="51"/>
  <c r="CC64" i="51"/>
  <c r="CD64" i="51"/>
  <c r="CE64" i="51"/>
  <c r="CF64" i="51"/>
  <c r="CG64" i="51"/>
  <c r="CH64" i="51"/>
  <c r="CI64" i="51"/>
  <c r="CJ64" i="51"/>
  <c r="CK64" i="51"/>
  <c r="CL64" i="51"/>
  <c r="CM64" i="51"/>
  <c r="CN64" i="51"/>
  <c r="CO64" i="51"/>
  <c r="CP64" i="51"/>
  <c r="CQ64" i="51"/>
  <c r="CR64" i="51"/>
  <c r="CS64" i="51"/>
  <c r="CT64" i="51"/>
  <c r="CU64" i="51"/>
  <c r="CV64" i="51"/>
  <c r="CW64" i="51"/>
  <c r="BC65" i="51"/>
  <c r="BD65" i="51"/>
  <c r="BE65" i="51"/>
  <c r="BF65" i="51"/>
  <c r="BG65" i="51"/>
  <c r="BH65" i="51"/>
  <c r="BI65" i="51"/>
  <c r="BJ65" i="51"/>
  <c r="BK65" i="51"/>
  <c r="BL65" i="51"/>
  <c r="BM65" i="51"/>
  <c r="BN65" i="51"/>
  <c r="BO65" i="51"/>
  <c r="BP65" i="51"/>
  <c r="BQ65" i="51"/>
  <c r="BR65" i="51"/>
  <c r="BS65" i="51"/>
  <c r="BT65" i="51"/>
  <c r="BU65" i="51"/>
  <c r="BV65" i="51"/>
  <c r="BW65" i="51"/>
  <c r="BX65" i="51"/>
  <c r="BY65" i="51"/>
  <c r="BZ65" i="51"/>
  <c r="CA65" i="51"/>
  <c r="CB65" i="51"/>
  <c r="CC65" i="51"/>
  <c r="CD65" i="51"/>
  <c r="CE65" i="51"/>
  <c r="CF65" i="51"/>
  <c r="CG65" i="51"/>
  <c r="CH65" i="51"/>
  <c r="CI65" i="51"/>
  <c r="CJ65" i="51"/>
  <c r="CK65" i="51"/>
  <c r="CL65" i="51"/>
  <c r="CM65" i="51"/>
  <c r="CN65" i="51"/>
  <c r="CO65" i="51"/>
  <c r="CP65" i="51"/>
  <c r="CQ65" i="51"/>
  <c r="CR65" i="51"/>
  <c r="CS65" i="51"/>
  <c r="CT65" i="51"/>
  <c r="CU65" i="51"/>
  <c r="CV65" i="51"/>
  <c r="CW65" i="51"/>
  <c r="BC66" i="51"/>
  <c r="BD66" i="51"/>
  <c r="BE66" i="51"/>
  <c r="BF66" i="51"/>
  <c r="BG66" i="51"/>
  <c r="BH66" i="51"/>
  <c r="BI66" i="51"/>
  <c r="BJ66" i="51"/>
  <c r="BK66" i="51"/>
  <c r="BL66" i="51"/>
  <c r="BM66" i="51"/>
  <c r="BN66" i="51"/>
  <c r="BO66" i="51"/>
  <c r="BP66" i="51"/>
  <c r="BQ66" i="51"/>
  <c r="BR66" i="51"/>
  <c r="BS66" i="51"/>
  <c r="BT66" i="51"/>
  <c r="BU66" i="51"/>
  <c r="BV66" i="51"/>
  <c r="BW66" i="51"/>
  <c r="BX66" i="51"/>
  <c r="BY66" i="51"/>
  <c r="BZ66" i="51"/>
  <c r="CA66" i="51"/>
  <c r="CB66" i="51"/>
  <c r="CC66" i="51"/>
  <c r="CD66" i="51"/>
  <c r="CE66" i="51"/>
  <c r="CF66" i="51"/>
  <c r="CG66" i="51"/>
  <c r="CH66" i="51"/>
  <c r="CI66" i="51"/>
  <c r="CJ66" i="51"/>
  <c r="CK66" i="51"/>
  <c r="CL66" i="51"/>
  <c r="CM66" i="51"/>
  <c r="CN66" i="51"/>
  <c r="CO66" i="51"/>
  <c r="CP66" i="51"/>
  <c r="CQ66" i="51"/>
  <c r="CR66" i="51"/>
  <c r="CS66" i="51"/>
  <c r="CT66" i="51"/>
  <c r="CU66" i="51"/>
  <c r="CV66" i="51"/>
  <c r="CW66" i="51"/>
  <c r="BC67" i="51"/>
  <c r="BD67" i="51"/>
  <c r="BE67" i="51"/>
  <c r="BF67" i="51"/>
  <c r="BG67" i="51"/>
  <c r="BH67" i="51"/>
  <c r="BI67" i="51"/>
  <c r="BJ67" i="51"/>
  <c r="BK67" i="51"/>
  <c r="BL67" i="51"/>
  <c r="BM67" i="51"/>
  <c r="BN67" i="51"/>
  <c r="BO67" i="51"/>
  <c r="BP67" i="51"/>
  <c r="BQ67" i="51"/>
  <c r="BR67" i="51"/>
  <c r="BS67" i="51"/>
  <c r="BT67" i="51"/>
  <c r="BU67" i="51"/>
  <c r="BV67" i="51"/>
  <c r="BW67" i="51"/>
  <c r="BX67" i="51"/>
  <c r="BY67" i="51"/>
  <c r="BZ67" i="51"/>
  <c r="CA67" i="51"/>
  <c r="CB67" i="51"/>
  <c r="CC67" i="51"/>
  <c r="CD67" i="51"/>
  <c r="CE67" i="51"/>
  <c r="CF67" i="51"/>
  <c r="CG67" i="51"/>
  <c r="CH67" i="51"/>
  <c r="CI67" i="51"/>
  <c r="CJ67" i="51"/>
  <c r="CK67" i="51"/>
  <c r="CL67" i="51"/>
  <c r="CM67" i="51"/>
  <c r="CN67" i="51"/>
  <c r="CO67" i="51"/>
  <c r="CP67" i="51"/>
  <c r="CQ67" i="51"/>
  <c r="CR67" i="51"/>
  <c r="CS67" i="51"/>
  <c r="CT67" i="51"/>
  <c r="CU67" i="51"/>
  <c r="CV67" i="51"/>
  <c r="CW67" i="51"/>
  <c r="BC68" i="51"/>
  <c r="BD68" i="51"/>
  <c r="BE68" i="51"/>
  <c r="BF68" i="51"/>
  <c r="BG68" i="51"/>
  <c r="BH68" i="51"/>
  <c r="BI68" i="51"/>
  <c r="BJ68" i="51"/>
  <c r="BK68" i="51"/>
  <c r="BL68" i="51"/>
  <c r="BM68" i="51"/>
  <c r="BN68" i="51"/>
  <c r="BO68" i="51"/>
  <c r="BP68" i="51"/>
  <c r="BQ68" i="51"/>
  <c r="BR68" i="51"/>
  <c r="BS68" i="51"/>
  <c r="BT68" i="51"/>
  <c r="BU68" i="51"/>
  <c r="BV68" i="51"/>
  <c r="BW68" i="51"/>
  <c r="BX68" i="51"/>
  <c r="BY68" i="51"/>
  <c r="BZ68" i="51"/>
  <c r="CA68" i="51"/>
  <c r="CB68" i="51"/>
  <c r="CC68" i="51"/>
  <c r="CD68" i="51"/>
  <c r="CE68" i="51"/>
  <c r="CF68" i="51"/>
  <c r="CG68" i="51"/>
  <c r="CH68" i="51"/>
  <c r="CI68" i="51"/>
  <c r="CJ68" i="51"/>
  <c r="CK68" i="51"/>
  <c r="CL68" i="51"/>
  <c r="CM68" i="51"/>
  <c r="CN68" i="51"/>
  <c r="CO68" i="51"/>
  <c r="CP68" i="51"/>
  <c r="CQ68" i="51"/>
  <c r="CR68" i="51"/>
  <c r="CS68" i="51"/>
  <c r="CT68" i="51"/>
  <c r="CU68" i="51"/>
  <c r="CV68" i="51"/>
  <c r="CW68" i="51"/>
  <c r="BC69" i="51"/>
  <c r="BD69" i="51"/>
  <c r="BE69" i="51"/>
  <c r="BF69" i="51"/>
  <c r="BG69" i="51"/>
  <c r="BH69" i="51"/>
  <c r="BI69" i="51"/>
  <c r="BJ69" i="51"/>
  <c r="BK69" i="51"/>
  <c r="BL69" i="51"/>
  <c r="BM69" i="51"/>
  <c r="BN69" i="51"/>
  <c r="BO69" i="51"/>
  <c r="BP69" i="51"/>
  <c r="BQ69" i="51"/>
  <c r="BR69" i="51"/>
  <c r="BS69" i="51"/>
  <c r="BT69" i="51"/>
  <c r="BU69" i="51"/>
  <c r="BV69" i="51"/>
  <c r="BW69" i="51"/>
  <c r="BX69" i="51"/>
  <c r="BY69" i="51"/>
  <c r="BZ69" i="51"/>
  <c r="CA69" i="51"/>
  <c r="CB69" i="51"/>
  <c r="CC69" i="51"/>
  <c r="CD69" i="51"/>
  <c r="CE69" i="51"/>
  <c r="CF69" i="51"/>
  <c r="CG69" i="51"/>
  <c r="CH69" i="51"/>
  <c r="CI69" i="51"/>
  <c r="CJ69" i="51"/>
  <c r="CK69" i="51"/>
  <c r="CL69" i="51"/>
  <c r="CM69" i="51"/>
  <c r="CN69" i="51"/>
  <c r="CO69" i="51"/>
  <c r="CP69" i="51"/>
  <c r="CQ69" i="51"/>
  <c r="CR69" i="51"/>
  <c r="CS69" i="51"/>
  <c r="CT69" i="51"/>
  <c r="CU69" i="51"/>
  <c r="CV69" i="51"/>
  <c r="CW69" i="51"/>
  <c r="CW6" i="51"/>
  <c r="CV6" i="51"/>
  <c r="CU6" i="51"/>
  <c r="CT6" i="51"/>
  <c r="CS6" i="51"/>
  <c r="CR6" i="51"/>
  <c r="CQ6" i="51"/>
  <c r="CP6" i="51"/>
  <c r="CO6" i="51"/>
  <c r="CN6" i="51"/>
  <c r="CM6" i="51"/>
  <c r="CL6" i="51"/>
  <c r="CK6" i="51"/>
  <c r="CJ6" i="51"/>
  <c r="CI6" i="51"/>
  <c r="CH6" i="51"/>
  <c r="CG6" i="51"/>
  <c r="CF6" i="51"/>
  <c r="CE6" i="51"/>
  <c r="CD6" i="51"/>
  <c r="CC6" i="51"/>
  <c r="CB6" i="51"/>
  <c r="CA6" i="51"/>
  <c r="BZ6" i="51"/>
  <c r="BY6" i="51"/>
  <c r="BX6" i="51"/>
  <c r="BW6" i="51"/>
  <c r="BV6" i="51"/>
  <c r="BU6" i="51"/>
  <c r="BT6" i="51"/>
  <c r="BS6" i="51"/>
  <c r="BR6" i="51"/>
  <c r="BQ6" i="51"/>
  <c r="BP6" i="51"/>
  <c r="BO6" i="51"/>
  <c r="BN6" i="51"/>
  <c r="BM6" i="51"/>
  <c r="BL6" i="51"/>
  <c r="BK6" i="51"/>
  <c r="BJ6" i="51"/>
  <c r="BI6" i="51"/>
  <c r="BH6" i="51"/>
  <c r="BG6" i="51"/>
  <c r="BF6" i="51"/>
  <c r="BE6" i="51"/>
  <c r="BD6" i="51"/>
  <c r="BC6" i="51"/>
  <c r="AG69" i="49"/>
  <c r="AF69" i="49"/>
  <c r="AE69" i="49"/>
  <c r="AD69" i="49"/>
  <c r="AG68" i="49"/>
  <c r="AF68" i="49"/>
  <c r="AE68" i="49"/>
  <c r="AD68" i="49"/>
  <c r="AG67" i="49"/>
  <c r="AF67" i="49"/>
  <c r="AE67" i="49"/>
  <c r="AD67" i="49"/>
  <c r="AG66" i="49"/>
  <c r="AF66" i="49"/>
  <c r="AE66" i="49"/>
  <c r="AD66" i="49"/>
  <c r="AG65" i="49"/>
  <c r="AF65" i="49"/>
  <c r="AE65" i="49"/>
  <c r="AD65" i="49"/>
  <c r="AG64" i="49"/>
  <c r="AF64" i="49"/>
  <c r="AE64" i="49"/>
  <c r="AD64" i="49"/>
  <c r="AG63" i="49"/>
  <c r="AF63" i="49"/>
  <c r="AE63" i="49"/>
  <c r="AD63" i="49"/>
  <c r="AG62" i="49"/>
  <c r="AF62" i="49"/>
  <c r="AE62" i="49"/>
  <c r="AD62" i="49"/>
  <c r="AG61" i="49"/>
  <c r="AF61" i="49"/>
  <c r="AE61" i="49"/>
  <c r="AD61" i="49"/>
  <c r="AG60" i="49"/>
  <c r="AF60" i="49"/>
  <c r="AE60" i="49"/>
  <c r="AD60" i="49"/>
  <c r="AG59" i="49"/>
  <c r="AF59" i="49"/>
  <c r="AE59" i="49"/>
  <c r="AD59" i="49"/>
  <c r="AG58" i="49"/>
  <c r="AF58" i="49"/>
  <c r="AE58" i="49"/>
  <c r="AD58" i="49"/>
  <c r="AG57" i="49"/>
  <c r="AF57" i="49"/>
  <c r="AE57" i="49"/>
  <c r="AD57" i="49"/>
  <c r="AG56" i="49"/>
  <c r="AF56" i="49"/>
  <c r="AE56" i="49"/>
  <c r="AD56" i="49"/>
  <c r="AG55" i="49"/>
  <c r="AF55" i="49"/>
  <c r="AE55" i="49"/>
  <c r="AD55" i="49"/>
  <c r="AG54" i="49"/>
  <c r="AF54" i="49"/>
  <c r="AE54" i="49"/>
  <c r="AD54" i="49"/>
  <c r="AG53" i="49"/>
  <c r="AF53" i="49"/>
  <c r="AE53" i="49"/>
  <c r="AD53" i="49"/>
  <c r="AG52" i="49"/>
  <c r="AF52" i="49"/>
  <c r="AE52" i="49"/>
  <c r="AD52" i="49"/>
  <c r="AG51" i="49"/>
  <c r="AF51" i="49"/>
  <c r="AE51" i="49"/>
  <c r="AD51" i="49"/>
  <c r="AG50" i="49"/>
  <c r="AF50" i="49"/>
  <c r="AE50" i="49"/>
  <c r="AD50" i="49"/>
  <c r="AG49" i="49"/>
  <c r="AF49" i="49"/>
  <c r="AE49" i="49"/>
  <c r="AD49" i="49"/>
  <c r="AG48" i="49"/>
  <c r="AF48" i="49"/>
  <c r="AE48" i="49"/>
  <c r="AD48" i="49"/>
  <c r="AG47" i="49"/>
  <c r="AF47" i="49"/>
  <c r="AE47" i="49"/>
  <c r="AD47" i="49"/>
  <c r="AG46" i="49"/>
  <c r="AF46" i="49"/>
  <c r="AE46" i="49"/>
  <c r="AD46" i="49"/>
  <c r="AG45" i="49"/>
  <c r="AF45" i="49"/>
  <c r="AE45" i="49"/>
  <c r="AD45" i="49"/>
  <c r="AG44" i="49"/>
  <c r="AF44" i="49"/>
  <c r="AE44" i="49"/>
  <c r="AD44" i="49"/>
  <c r="AG43" i="49"/>
  <c r="AF43" i="49"/>
  <c r="AE43" i="49"/>
  <c r="AD43" i="49"/>
  <c r="AG42" i="49"/>
  <c r="AF42" i="49"/>
  <c r="AE42" i="49"/>
  <c r="AD42" i="49"/>
  <c r="AG41" i="49"/>
  <c r="AF41" i="49"/>
  <c r="AE41" i="49"/>
  <c r="AD41" i="49"/>
  <c r="AG40" i="49"/>
  <c r="AF40" i="49"/>
  <c r="AE40" i="49"/>
  <c r="AD40" i="49"/>
  <c r="AG39" i="49"/>
  <c r="AF39" i="49"/>
  <c r="AE39" i="49"/>
  <c r="AD39" i="49"/>
  <c r="AG38" i="49"/>
  <c r="AF38" i="49"/>
  <c r="AE38" i="49"/>
  <c r="AD38" i="49"/>
  <c r="AG37" i="49"/>
  <c r="AF37" i="49"/>
  <c r="AE37" i="49"/>
  <c r="AD37" i="49"/>
  <c r="AG36" i="49"/>
  <c r="AF36" i="49"/>
  <c r="AE36" i="49"/>
  <c r="AD36" i="49"/>
  <c r="AG35" i="49"/>
  <c r="AF35" i="49"/>
  <c r="AE35" i="49"/>
  <c r="AD35" i="49"/>
  <c r="AG34" i="49"/>
  <c r="AF34" i="49"/>
  <c r="AE34" i="49"/>
  <c r="AD34" i="49"/>
  <c r="AG33" i="49"/>
  <c r="AF33" i="49"/>
  <c r="AE33" i="49"/>
  <c r="AD33" i="49"/>
  <c r="AG32" i="49"/>
  <c r="AF32" i="49"/>
  <c r="AE32" i="49"/>
  <c r="AD32" i="49"/>
  <c r="AG31" i="49"/>
  <c r="AF31" i="49"/>
  <c r="AE31" i="49"/>
  <c r="AD31" i="49"/>
  <c r="AG30" i="49"/>
  <c r="AF30" i="49"/>
  <c r="AE30" i="49"/>
  <c r="AD30" i="49"/>
  <c r="AG29" i="49"/>
  <c r="AF29" i="49"/>
  <c r="AE29" i="49"/>
  <c r="AD29" i="49"/>
  <c r="AG28" i="49"/>
  <c r="AF28" i="49"/>
  <c r="AE28" i="49"/>
  <c r="AD28" i="49"/>
  <c r="AG27" i="49"/>
  <c r="AF27" i="49"/>
  <c r="AE27" i="49"/>
  <c r="AD27" i="49"/>
  <c r="AG26" i="49"/>
  <c r="AF26" i="49"/>
  <c r="AE26" i="49"/>
  <c r="AD26" i="49"/>
  <c r="AG25" i="49"/>
  <c r="AF25" i="49"/>
  <c r="AE25" i="49"/>
  <c r="AD25" i="49"/>
  <c r="AG24" i="49"/>
  <c r="AF24" i="49"/>
  <c r="AE24" i="49"/>
  <c r="AD24" i="49"/>
  <c r="AG23" i="49"/>
  <c r="AF23" i="49"/>
  <c r="AE23" i="49"/>
  <c r="AD23" i="49"/>
  <c r="AG22" i="49"/>
  <c r="AF22" i="49"/>
  <c r="AE22" i="49"/>
  <c r="AD22" i="49"/>
  <c r="AG21" i="49"/>
  <c r="AF21" i="49"/>
  <c r="AE21" i="49"/>
  <c r="AD21" i="49"/>
  <c r="AG20" i="49"/>
  <c r="AF20" i="49"/>
  <c r="AE20" i="49"/>
  <c r="AD20" i="49"/>
  <c r="AG19" i="49"/>
  <c r="AF19" i="49"/>
  <c r="AE19" i="49"/>
  <c r="AD19" i="49"/>
  <c r="AG18" i="49"/>
  <c r="AF18" i="49"/>
  <c r="AE18" i="49"/>
  <c r="AD18" i="49"/>
  <c r="AG17" i="49"/>
  <c r="AF17" i="49"/>
  <c r="AE17" i="49"/>
  <c r="AD17" i="49"/>
  <c r="AG16" i="49"/>
  <c r="AF16" i="49"/>
  <c r="AE16" i="49"/>
  <c r="AD16" i="49"/>
  <c r="AG15" i="49"/>
  <c r="AF15" i="49"/>
  <c r="AE15" i="49"/>
  <c r="AD15" i="49"/>
  <c r="AG14" i="49"/>
  <c r="AF14" i="49"/>
  <c r="AE14" i="49"/>
  <c r="AD14" i="49"/>
  <c r="AG13" i="49"/>
  <c r="AF13" i="49"/>
  <c r="AE13" i="49"/>
  <c r="AD13" i="49"/>
  <c r="AG12" i="49"/>
  <c r="AF12" i="49"/>
  <c r="AE12" i="49"/>
  <c r="AD12" i="49"/>
  <c r="AG11" i="49"/>
  <c r="AF11" i="49"/>
  <c r="AE11" i="49"/>
  <c r="AD11" i="49"/>
  <c r="AG10" i="49"/>
  <c r="AF10" i="49"/>
  <c r="AE10" i="49"/>
  <c r="AD10" i="49"/>
  <c r="AG9" i="49"/>
  <c r="AF9" i="49"/>
  <c r="AE9" i="49"/>
  <c r="AD9" i="49"/>
  <c r="AG8" i="49"/>
  <c r="AF8" i="49"/>
  <c r="AE8" i="49"/>
  <c r="AD8" i="49"/>
  <c r="AG7" i="49"/>
  <c r="AF7" i="49"/>
  <c r="AE7" i="49"/>
  <c r="AD7" i="49"/>
  <c r="AG6" i="49"/>
  <c r="AF6" i="49"/>
  <c r="AE6" i="49"/>
  <c r="AD6" i="49"/>
  <c r="AC69" i="49"/>
  <c r="AB69" i="49"/>
  <c r="AA69" i="49"/>
  <c r="Z69" i="49"/>
  <c r="Y69" i="49"/>
  <c r="X69" i="49"/>
  <c r="W69" i="49"/>
  <c r="V69" i="49"/>
  <c r="U69" i="49"/>
  <c r="AC68" i="49"/>
  <c r="AB68" i="49"/>
  <c r="AA68" i="49"/>
  <c r="Z68" i="49"/>
  <c r="Y68" i="49"/>
  <c r="X68" i="49"/>
  <c r="W68" i="49"/>
  <c r="V68" i="49"/>
  <c r="U68" i="49"/>
  <c r="AC67" i="49"/>
  <c r="AB67" i="49"/>
  <c r="AA67" i="49"/>
  <c r="Z67" i="49"/>
  <c r="Y67" i="49"/>
  <c r="X67" i="49"/>
  <c r="W67" i="49"/>
  <c r="V67" i="49"/>
  <c r="U67" i="49"/>
  <c r="AC66" i="49"/>
  <c r="AB66" i="49"/>
  <c r="AA66" i="49"/>
  <c r="Z66" i="49"/>
  <c r="Y66" i="49"/>
  <c r="X66" i="49"/>
  <c r="W66" i="49"/>
  <c r="V66" i="49"/>
  <c r="U66" i="49"/>
  <c r="AC65" i="49"/>
  <c r="AB65" i="49"/>
  <c r="AA65" i="49"/>
  <c r="Z65" i="49"/>
  <c r="Y65" i="49"/>
  <c r="X65" i="49"/>
  <c r="W65" i="49"/>
  <c r="V65" i="49"/>
  <c r="U65" i="49"/>
  <c r="AC64" i="49"/>
  <c r="AB64" i="49"/>
  <c r="AA64" i="49"/>
  <c r="Z64" i="49"/>
  <c r="Y64" i="49"/>
  <c r="X64" i="49"/>
  <c r="W64" i="49"/>
  <c r="V64" i="49"/>
  <c r="U64" i="49"/>
  <c r="AC63" i="49"/>
  <c r="AB63" i="49"/>
  <c r="AA63" i="49"/>
  <c r="Z63" i="49"/>
  <c r="Y63" i="49"/>
  <c r="X63" i="49"/>
  <c r="W63" i="49"/>
  <c r="V63" i="49"/>
  <c r="U63" i="49"/>
  <c r="AC62" i="49"/>
  <c r="AB62" i="49"/>
  <c r="AA62" i="49"/>
  <c r="Z62" i="49"/>
  <c r="Y62" i="49"/>
  <c r="X62" i="49"/>
  <c r="W62" i="49"/>
  <c r="V62" i="49"/>
  <c r="U62" i="49"/>
  <c r="AC61" i="49"/>
  <c r="AB61" i="49"/>
  <c r="AA61" i="49"/>
  <c r="Z61" i="49"/>
  <c r="Y61" i="49"/>
  <c r="X61" i="49"/>
  <c r="W61" i="49"/>
  <c r="V61" i="49"/>
  <c r="U61" i="49"/>
  <c r="AC60" i="49"/>
  <c r="AB60" i="49"/>
  <c r="AA60" i="49"/>
  <c r="Z60" i="49"/>
  <c r="Y60" i="49"/>
  <c r="X60" i="49"/>
  <c r="W60" i="49"/>
  <c r="V60" i="49"/>
  <c r="U60" i="49"/>
  <c r="AC59" i="49"/>
  <c r="AB59" i="49"/>
  <c r="AA59" i="49"/>
  <c r="Z59" i="49"/>
  <c r="Y59" i="49"/>
  <c r="X59" i="49"/>
  <c r="W59" i="49"/>
  <c r="V59" i="49"/>
  <c r="U59" i="49"/>
  <c r="AC58" i="49"/>
  <c r="AB58" i="49"/>
  <c r="AA58" i="49"/>
  <c r="Z58" i="49"/>
  <c r="Y58" i="49"/>
  <c r="X58" i="49"/>
  <c r="W58" i="49"/>
  <c r="V58" i="49"/>
  <c r="U58" i="49"/>
  <c r="AC57" i="49"/>
  <c r="AB57" i="49"/>
  <c r="AA57" i="49"/>
  <c r="Z57" i="49"/>
  <c r="Y57" i="49"/>
  <c r="X57" i="49"/>
  <c r="W57" i="49"/>
  <c r="V57" i="49"/>
  <c r="U57" i="49"/>
  <c r="AC56" i="49"/>
  <c r="AB56" i="49"/>
  <c r="AA56" i="49"/>
  <c r="Z56" i="49"/>
  <c r="Y56" i="49"/>
  <c r="X56" i="49"/>
  <c r="W56" i="49"/>
  <c r="V56" i="49"/>
  <c r="U56" i="49"/>
  <c r="AC55" i="49"/>
  <c r="AB55" i="49"/>
  <c r="AA55" i="49"/>
  <c r="Z55" i="49"/>
  <c r="Y55" i="49"/>
  <c r="X55" i="49"/>
  <c r="W55" i="49"/>
  <c r="V55" i="49"/>
  <c r="U55" i="49"/>
  <c r="AC54" i="49"/>
  <c r="AB54" i="49"/>
  <c r="AA54" i="49"/>
  <c r="Z54" i="49"/>
  <c r="Y54" i="49"/>
  <c r="X54" i="49"/>
  <c r="W54" i="49"/>
  <c r="V54" i="49"/>
  <c r="U54" i="49"/>
  <c r="AC53" i="49"/>
  <c r="AB53" i="49"/>
  <c r="AA53" i="49"/>
  <c r="Z53" i="49"/>
  <c r="Y53" i="49"/>
  <c r="X53" i="49"/>
  <c r="W53" i="49"/>
  <c r="V53" i="49"/>
  <c r="U53" i="49"/>
  <c r="AC52" i="49"/>
  <c r="AB52" i="49"/>
  <c r="AA52" i="49"/>
  <c r="Z52" i="49"/>
  <c r="Y52" i="49"/>
  <c r="X52" i="49"/>
  <c r="W52" i="49"/>
  <c r="V52" i="49"/>
  <c r="U52" i="49"/>
  <c r="AC51" i="49"/>
  <c r="AB51" i="49"/>
  <c r="AA51" i="49"/>
  <c r="Z51" i="49"/>
  <c r="Y51" i="49"/>
  <c r="X51" i="49"/>
  <c r="W51" i="49"/>
  <c r="V51" i="49"/>
  <c r="U51" i="49"/>
  <c r="AC50" i="49"/>
  <c r="AB50" i="49"/>
  <c r="AA50" i="49"/>
  <c r="Z50" i="49"/>
  <c r="Y50" i="49"/>
  <c r="X50" i="49"/>
  <c r="W50" i="49"/>
  <c r="V50" i="49"/>
  <c r="U50" i="49"/>
  <c r="AC49" i="49"/>
  <c r="AB49" i="49"/>
  <c r="AA49" i="49"/>
  <c r="Z49" i="49"/>
  <c r="Y49" i="49"/>
  <c r="X49" i="49"/>
  <c r="W49" i="49"/>
  <c r="V49" i="49"/>
  <c r="U49" i="49"/>
  <c r="AC48" i="49"/>
  <c r="AB48" i="49"/>
  <c r="AA48" i="49"/>
  <c r="Z48" i="49"/>
  <c r="Y48" i="49"/>
  <c r="X48" i="49"/>
  <c r="W48" i="49"/>
  <c r="V48" i="49"/>
  <c r="U48" i="49"/>
  <c r="AC47" i="49"/>
  <c r="AB47" i="49"/>
  <c r="AA47" i="49"/>
  <c r="Z47" i="49"/>
  <c r="Y47" i="49"/>
  <c r="X47" i="49"/>
  <c r="W47" i="49"/>
  <c r="V47" i="49"/>
  <c r="U47" i="49"/>
  <c r="AC46" i="49"/>
  <c r="AB46" i="49"/>
  <c r="AA46" i="49"/>
  <c r="Z46" i="49"/>
  <c r="Y46" i="49"/>
  <c r="X46" i="49"/>
  <c r="W46" i="49"/>
  <c r="V46" i="49"/>
  <c r="U46" i="49"/>
  <c r="AC45" i="49"/>
  <c r="AB45" i="49"/>
  <c r="AA45" i="49"/>
  <c r="Z45" i="49"/>
  <c r="Y45" i="49"/>
  <c r="X45" i="49"/>
  <c r="W45" i="49"/>
  <c r="V45" i="49"/>
  <c r="U45" i="49"/>
  <c r="AC44" i="49"/>
  <c r="AB44" i="49"/>
  <c r="AA44" i="49"/>
  <c r="Z44" i="49"/>
  <c r="Y44" i="49"/>
  <c r="X44" i="49"/>
  <c r="W44" i="49"/>
  <c r="V44" i="49"/>
  <c r="U44" i="49"/>
  <c r="AC43" i="49"/>
  <c r="AB43" i="49"/>
  <c r="AA43" i="49"/>
  <c r="Z43" i="49"/>
  <c r="Y43" i="49"/>
  <c r="X43" i="49"/>
  <c r="W43" i="49"/>
  <c r="V43" i="49"/>
  <c r="U43" i="49"/>
  <c r="AC42" i="49"/>
  <c r="AB42" i="49"/>
  <c r="AA42" i="49"/>
  <c r="Z42" i="49"/>
  <c r="Y42" i="49"/>
  <c r="X42" i="49"/>
  <c r="W42" i="49"/>
  <c r="V42" i="49"/>
  <c r="U42" i="49"/>
  <c r="AC41" i="49"/>
  <c r="AB41" i="49"/>
  <c r="AA41" i="49"/>
  <c r="Z41" i="49"/>
  <c r="Y41" i="49"/>
  <c r="X41" i="49"/>
  <c r="W41" i="49"/>
  <c r="V41" i="49"/>
  <c r="U41" i="49"/>
  <c r="AC40" i="49"/>
  <c r="AB40" i="49"/>
  <c r="AA40" i="49"/>
  <c r="Z40" i="49"/>
  <c r="Y40" i="49"/>
  <c r="X40" i="49"/>
  <c r="W40" i="49"/>
  <c r="V40" i="49"/>
  <c r="U40" i="49"/>
  <c r="AC39" i="49"/>
  <c r="AB39" i="49"/>
  <c r="AA39" i="49"/>
  <c r="Z39" i="49"/>
  <c r="Y39" i="49"/>
  <c r="X39" i="49"/>
  <c r="W39" i="49"/>
  <c r="V39" i="49"/>
  <c r="U39" i="49"/>
  <c r="AC38" i="49"/>
  <c r="AB38" i="49"/>
  <c r="AA38" i="49"/>
  <c r="Z38" i="49"/>
  <c r="Y38" i="49"/>
  <c r="X38" i="49"/>
  <c r="W38" i="49"/>
  <c r="V38" i="49"/>
  <c r="U38" i="49"/>
  <c r="AC37" i="49"/>
  <c r="AB37" i="49"/>
  <c r="AA37" i="49"/>
  <c r="Z37" i="49"/>
  <c r="Y37" i="49"/>
  <c r="X37" i="49"/>
  <c r="W37" i="49"/>
  <c r="V37" i="49"/>
  <c r="U37" i="49"/>
  <c r="AC36" i="49"/>
  <c r="AB36" i="49"/>
  <c r="AA36" i="49"/>
  <c r="Z36" i="49"/>
  <c r="Y36" i="49"/>
  <c r="X36" i="49"/>
  <c r="W36" i="49"/>
  <c r="V36" i="49"/>
  <c r="U36" i="49"/>
  <c r="AC35" i="49"/>
  <c r="AB35" i="49"/>
  <c r="AA35" i="49"/>
  <c r="Z35" i="49"/>
  <c r="Y35" i="49"/>
  <c r="X35" i="49"/>
  <c r="W35" i="49"/>
  <c r="V35" i="49"/>
  <c r="U35" i="49"/>
  <c r="AC34" i="49"/>
  <c r="AB34" i="49"/>
  <c r="AA34" i="49"/>
  <c r="Z34" i="49"/>
  <c r="Y34" i="49"/>
  <c r="X34" i="49"/>
  <c r="W34" i="49"/>
  <c r="V34" i="49"/>
  <c r="U34" i="49"/>
  <c r="AC33" i="49"/>
  <c r="AB33" i="49"/>
  <c r="AA33" i="49"/>
  <c r="Z33" i="49"/>
  <c r="Y33" i="49"/>
  <c r="X33" i="49"/>
  <c r="W33" i="49"/>
  <c r="V33" i="49"/>
  <c r="U33" i="49"/>
  <c r="AC32" i="49"/>
  <c r="AB32" i="49"/>
  <c r="AA32" i="49"/>
  <c r="Z32" i="49"/>
  <c r="Y32" i="49"/>
  <c r="X32" i="49"/>
  <c r="W32" i="49"/>
  <c r="V32" i="49"/>
  <c r="U32" i="49"/>
  <c r="AC31" i="49"/>
  <c r="AB31" i="49"/>
  <c r="AA31" i="49"/>
  <c r="Z31" i="49"/>
  <c r="Y31" i="49"/>
  <c r="X31" i="49"/>
  <c r="W31" i="49"/>
  <c r="V31" i="49"/>
  <c r="U31" i="49"/>
  <c r="AC30" i="49"/>
  <c r="AB30" i="49"/>
  <c r="AA30" i="49"/>
  <c r="Z30" i="49"/>
  <c r="Y30" i="49"/>
  <c r="X30" i="49"/>
  <c r="W30" i="49"/>
  <c r="V30" i="49"/>
  <c r="U30" i="49"/>
  <c r="AC29" i="49"/>
  <c r="AB29" i="49"/>
  <c r="AA29" i="49"/>
  <c r="Z29" i="49"/>
  <c r="Y29" i="49"/>
  <c r="X29" i="49"/>
  <c r="W29" i="49"/>
  <c r="V29" i="49"/>
  <c r="U29" i="49"/>
  <c r="AC28" i="49"/>
  <c r="AB28" i="49"/>
  <c r="AA28" i="49"/>
  <c r="Z28" i="49"/>
  <c r="Y28" i="49"/>
  <c r="X28" i="49"/>
  <c r="W28" i="49"/>
  <c r="V28" i="49"/>
  <c r="U28" i="49"/>
  <c r="AC27" i="49"/>
  <c r="AB27" i="49"/>
  <c r="AA27" i="49"/>
  <c r="Z27" i="49"/>
  <c r="Y27" i="49"/>
  <c r="X27" i="49"/>
  <c r="W27" i="49"/>
  <c r="V27" i="49"/>
  <c r="U27" i="49"/>
  <c r="AC26" i="49"/>
  <c r="AB26" i="49"/>
  <c r="AA26" i="49"/>
  <c r="Z26" i="49"/>
  <c r="Y26" i="49"/>
  <c r="X26" i="49"/>
  <c r="W26" i="49"/>
  <c r="V26" i="49"/>
  <c r="U26" i="49"/>
  <c r="AC25" i="49"/>
  <c r="AB25" i="49"/>
  <c r="AA25" i="49"/>
  <c r="Z25" i="49"/>
  <c r="Y25" i="49"/>
  <c r="X25" i="49"/>
  <c r="W25" i="49"/>
  <c r="V25" i="49"/>
  <c r="U25" i="49"/>
  <c r="AC24" i="49"/>
  <c r="AB24" i="49"/>
  <c r="AA24" i="49"/>
  <c r="Z24" i="49"/>
  <c r="Y24" i="49"/>
  <c r="X24" i="49"/>
  <c r="W24" i="49"/>
  <c r="V24" i="49"/>
  <c r="U24" i="49"/>
  <c r="AC23" i="49"/>
  <c r="AB23" i="49"/>
  <c r="AA23" i="49"/>
  <c r="Z23" i="49"/>
  <c r="Y23" i="49"/>
  <c r="X23" i="49"/>
  <c r="W23" i="49"/>
  <c r="V23" i="49"/>
  <c r="U23" i="49"/>
  <c r="AC22" i="49"/>
  <c r="AB22" i="49"/>
  <c r="AA22" i="49"/>
  <c r="Z22" i="49"/>
  <c r="Y22" i="49"/>
  <c r="X22" i="49"/>
  <c r="W22" i="49"/>
  <c r="V22" i="49"/>
  <c r="U22" i="49"/>
  <c r="AC21" i="49"/>
  <c r="AB21" i="49"/>
  <c r="AA21" i="49"/>
  <c r="Z21" i="49"/>
  <c r="Y21" i="49"/>
  <c r="X21" i="49"/>
  <c r="W21" i="49"/>
  <c r="V21" i="49"/>
  <c r="U21" i="49"/>
  <c r="AC20" i="49"/>
  <c r="AB20" i="49"/>
  <c r="AA20" i="49"/>
  <c r="Z20" i="49"/>
  <c r="Y20" i="49"/>
  <c r="X20" i="49"/>
  <c r="W20" i="49"/>
  <c r="V20" i="49"/>
  <c r="U20" i="49"/>
  <c r="AC19" i="49"/>
  <c r="AB19" i="49"/>
  <c r="AA19" i="49"/>
  <c r="Z19" i="49"/>
  <c r="Y19" i="49"/>
  <c r="X19" i="49"/>
  <c r="W19" i="49"/>
  <c r="V19" i="49"/>
  <c r="U19" i="49"/>
  <c r="AC18" i="49"/>
  <c r="AB18" i="49"/>
  <c r="AA18" i="49"/>
  <c r="Z18" i="49"/>
  <c r="Y18" i="49"/>
  <c r="X18" i="49"/>
  <c r="W18" i="49"/>
  <c r="V18" i="49"/>
  <c r="U18" i="49"/>
  <c r="AC17" i="49"/>
  <c r="AB17" i="49"/>
  <c r="AA17" i="49"/>
  <c r="Z17" i="49"/>
  <c r="Y17" i="49"/>
  <c r="X17" i="49"/>
  <c r="W17" i="49"/>
  <c r="V17" i="49"/>
  <c r="U17" i="49"/>
  <c r="AC16" i="49"/>
  <c r="AB16" i="49"/>
  <c r="AA16" i="49"/>
  <c r="Z16" i="49"/>
  <c r="Y16" i="49"/>
  <c r="X16" i="49"/>
  <c r="W16" i="49"/>
  <c r="V16" i="49"/>
  <c r="U16" i="49"/>
  <c r="AC15" i="49"/>
  <c r="AB15" i="49"/>
  <c r="AA15" i="49"/>
  <c r="Z15" i="49"/>
  <c r="Y15" i="49"/>
  <c r="X15" i="49"/>
  <c r="W15" i="49"/>
  <c r="V15" i="49"/>
  <c r="U15" i="49"/>
  <c r="AC14" i="49"/>
  <c r="AB14" i="49"/>
  <c r="AA14" i="49"/>
  <c r="Z14" i="49"/>
  <c r="Y14" i="49"/>
  <c r="X14" i="49"/>
  <c r="W14" i="49"/>
  <c r="V14" i="49"/>
  <c r="U14" i="49"/>
  <c r="AC13" i="49"/>
  <c r="AB13" i="49"/>
  <c r="AA13" i="49"/>
  <c r="Z13" i="49"/>
  <c r="Y13" i="49"/>
  <c r="X13" i="49"/>
  <c r="W13" i="49"/>
  <c r="V13" i="49"/>
  <c r="U13" i="49"/>
  <c r="AC12" i="49"/>
  <c r="AB12" i="49"/>
  <c r="AA12" i="49"/>
  <c r="Z12" i="49"/>
  <c r="Y12" i="49"/>
  <c r="X12" i="49"/>
  <c r="W12" i="49"/>
  <c r="V12" i="49"/>
  <c r="U12" i="49"/>
  <c r="AC11" i="49"/>
  <c r="AB11" i="49"/>
  <c r="AA11" i="49"/>
  <c r="Z11" i="49"/>
  <c r="Y11" i="49"/>
  <c r="X11" i="49"/>
  <c r="W11" i="49"/>
  <c r="V11" i="49"/>
  <c r="U11" i="49"/>
  <c r="AC10" i="49"/>
  <c r="AB10" i="49"/>
  <c r="AA10" i="49"/>
  <c r="Z10" i="49"/>
  <c r="Y10" i="49"/>
  <c r="X10" i="49"/>
  <c r="W10" i="49"/>
  <c r="V10" i="49"/>
  <c r="U10" i="49"/>
  <c r="AC9" i="49"/>
  <c r="AB9" i="49"/>
  <c r="AA9" i="49"/>
  <c r="Z9" i="49"/>
  <c r="Y9" i="49"/>
  <c r="X9" i="49"/>
  <c r="W9" i="49"/>
  <c r="V9" i="49"/>
  <c r="U9" i="49"/>
  <c r="AC8" i="49"/>
  <c r="AB8" i="49"/>
  <c r="AA8" i="49"/>
  <c r="Z8" i="49"/>
  <c r="Y8" i="49"/>
  <c r="X8" i="49"/>
  <c r="W8" i="49"/>
  <c r="V8" i="49"/>
  <c r="U8" i="49"/>
  <c r="AC7" i="49"/>
  <c r="AB7" i="49"/>
  <c r="AA7" i="49"/>
  <c r="Z7" i="49"/>
  <c r="Y7" i="49"/>
  <c r="X7" i="49"/>
  <c r="W7" i="49"/>
  <c r="V7" i="49"/>
  <c r="U7" i="49"/>
  <c r="AC6" i="49"/>
  <c r="AB6" i="49"/>
  <c r="AA6" i="49"/>
  <c r="Z6" i="49"/>
  <c r="Y6" i="49"/>
  <c r="X6" i="49"/>
  <c r="W6" i="49"/>
  <c r="V6" i="49"/>
  <c r="U6" i="49"/>
  <c r="AX69" i="72"/>
  <c r="AX68" i="72"/>
  <c r="AX67" i="72"/>
  <c r="AX66" i="72"/>
  <c r="AX65" i="72"/>
  <c r="AX64" i="72"/>
  <c r="AX63" i="72"/>
  <c r="AX62" i="72"/>
  <c r="AX61" i="72"/>
  <c r="AX60" i="72"/>
  <c r="AX59" i="72"/>
  <c r="AX58" i="72"/>
  <c r="AX57" i="72"/>
  <c r="AX56" i="72"/>
  <c r="AX55" i="72"/>
  <c r="AX54" i="72"/>
  <c r="AX53" i="72"/>
  <c r="AX52" i="72"/>
  <c r="AX51" i="72"/>
  <c r="AX50" i="72"/>
  <c r="AX49" i="72"/>
  <c r="AX48" i="72"/>
  <c r="AX47" i="72"/>
  <c r="AX46" i="72"/>
  <c r="AX45" i="72"/>
  <c r="AX44" i="72"/>
  <c r="AX43" i="72"/>
  <c r="AX42" i="72"/>
  <c r="AX41" i="72"/>
  <c r="AX40" i="72"/>
  <c r="AY39" i="72"/>
  <c r="AX39" i="72"/>
  <c r="AX38" i="72"/>
  <c r="AX37" i="72"/>
  <c r="AX36" i="72"/>
  <c r="AX35" i="72"/>
  <c r="AX34" i="72"/>
  <c r="AX33" i="72"/>
  <c r="AX32" i="72"/>
  <c r="AY31" i="72"/>
  <c r="AX31" i="72"/>
  <c r="AX30" i="72"/>
  <c r="AX29" i="72"/>
  <c r="AX28" i="72"/>
  <c r="AX27" i="72"/>
  <c r="AX26" i="72"/>
  <c r="AX25" i="72"/>
  <c r="AX24" i="72"/>
  <c r="AY23" i="72"/>
  <c r="AX23" i="72"/>
  <c r="AY22" i="72"/>
  <c r="AX22" i="72"/>
  <c r="AX21" i="72"/>
  <c r="AX20" i="72"/>
  <c r="AX19" i="72"/>
  <c r="AX18" i="72"/>
  <c r="AX17" i="72"/>
  <c r="AX16" i="72"/>
  <c r="AY15" i="72"/>
  <c r="AX15" i="72"/>
  <c r="AY14" i="72"/>
  <c r="AX14" i="72"/>
  <c r="AX13" i="72"/>
  <c r="AX12" i="72"/>
  <c r="AX11" i="72"/>
  <c r="AX10" i="72"/>
  <c r="AX9" i="72"/>
  <c r="AY8" i="72"/>
  <c r="AX8" i="72"/>
  <c r="AY7" i="72"/>
  <c r="AX7" i="72"/>
  <c r="AX6" i="72"/>
  <c r="AY69" i="72"/>
  <c r="AY68" i="72"/>
  <c r="AY67" i="72"/>
  <c r="AY66" i="72"/>
  <c r="AY65" i="72"/>
  <c r="AY64" i="72"/>
  <c r="AY63" i="72"/>
  <c r="AY62" i="72"/>
  <c r="AY61" i="72"/>
  <c r="AY60" i="72"/>
  <c r="AY59" i="72"/>
  <c r="AY58" i="72"/>
  <c r="AY57" i="72"/>
  <c r="AY56" i="72"/>
  <c r="AY55" i="72"/>
  <c r="AY54" i="72"/>
  <c r="AY53" i="72"/>
  <c r="AY52" i="72"/>
  <c r="AY51" i="72"/>
  <c r="AY50" i="72"/>
  <c r="AY49" i="72"/>
  <c r="AY48" i="72"/>
  <c r="AY47" i="72"/>
  <c r="AY46" i="72"/>
  <c r="AY45" i="72"/>
  <c r="AY44" i="72"/>
  <c r="AY43" i="72"/>
  <c r="AY42" i="72"/>
  <c r="AY41" i="72"/>
  <c r="AY40" i="72"/>
  <c r="AY38" i="72"/>
  <c r="AY37" i="72"/>
  <c r="AY36" i="72"/>
  <c r="AY35" i="72"/>
  <c r="AY34" i="72"/>
  <c r="AY33" i="72"/>
  <c r="AY32" i="72"/>
  <c r="AY30" i="72"/>
  <c r="AY29" i="72"/>
  <c r="AY28" i="72"/>
  <c r="AY27" i="72"/>
  <c r="AY26" i="72"/>
  <c r="AY25" i="72"/>
  <c r="AY24" i="72"/>
  <c r="AY21" i="72"/>
  <c r="AY20" i="72"/>
  <c r="AY19" i="72"/>
  <c r="AY18" i="72"/>
  <c r="AY17" i="72"/>
  <c r="AY16" i="72"/>
  <c r="AY13" i="72"/>
  <c r="AY12" i="72"/>
  <c r="AY11" i="72"/>
  <c r="AY10" i="72"/>
  <c r="AY9" i="72"/>
  <c r="X7" i="42"/>
  <c r="Y7" i="42"/>
  <c r="Z7" i="42"/>
  <c r="AA7" i="42"/>
  <c r="AB7" i="42"/>
  <c r="AC7" i="42"/>
  <c r="AD7" i="42"/>
  <c r="AE7" i="42"/>
  <c r="AF7" i="42"/>
  <c r="AG7" i="42"/>
  <c r="AH7" i="42"/>
  <c r="AI7" i="42"/>
  <c r="AJ7" i="42"/>
  <c r="AK7" i="42"/>
  <c r="AL7" i="42"/>
  <c r="AM7" i="42"/>
  <c r="X8" i="42"/>
  <c r="Y8" i="42"/>
  <c r="Z8" i="42"/>
  <c r="AA8" i="42"/>
  <c r="AB8" i="42"/>
  <c r="AC8" i="42"/>
  <c r="AD8" i="42"/>
  <c r="AE8" i="42"/>
  <c r="AF8" i="42"/>
  <c r="AG8" i="42"/>
  <c r="AH8" i="42"/>
  <c r="AI8" i="42"/>
  <c r="AJ8" i="42"/>
  <c r="AK8" i="42"/>
  <c r="AL8" i="42"/>
  <c r="AM8" i="42"/>
  <c r="X9" i="42"/>
  <c r="Y9" i="42"/>
  <c r="Z9" i="42"/>
  <c r="AA9" i="42"/>
  <c r="AB9" i="42"/>
  <c r="AC9" i="42"/>
  <c r="AD9" i="42"/>
  <c r="AE9" i="42"/>
  <c r="AF9" i="42"/>
  <c r="AG9" i="42"/>
  <c r="AH9" i="42"/>
  <c r="AI9" i="42"/>
  <c r="AJ9" i="42"/>
  <c r="AK9" i="42"/>
  <c r="AL9" i="42"/>
  <c r="AM9" i="42"/>
  <c r="X10" i="42"/>
  <c r="Y10" i="42"/>
  <c r="Z10" i="42"/>
  <c r="AA10" i="42"/>
  <c r="AB10" i="42"/>
  <c r="AC10" i="42"/>
  <c r="AD10" i="42"/>
  <c r="AE10" i="42"/>
  <c r="AF10" i="42"/>
  <c r="AG10" i="42"/>
  <c r="AH10" i="42"/>
  <c r="AI10" i="42"/>
  <c r="AJ10" i="42"/>
  <c r="AK10" i="42"/>
  <c r="AL10" i="42"/>
  <c r="AM10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X12" i="42"/>
  <c r="Y12" i="42"/>
  <c r="Z12" i="42"/>
  <c r="AA12" i="42"/>
  <c r="AB12" i="42"/>
  <c r="AC12" i="42"/>
  <c r="AD12" i="42"/>
  <c r="AE12" i="42"/>
  <c r="AF12" i="42"/>
  <c r="AG12" i="42"/>
  <c r="AH12" i="42"/>
  <c r="AI12" i="42"/>
  <c r="AJ12" i="42"/>
  <c r="AK12" i="42"/>
  <c r="AL12" i="42"/>
  <c r="AM12" i="42"/>
  <c r="X13" i="42"/>
  <c r="Y13" i="42"/>
  <c r="Z13" i="42"/>
  <c r="AA13" i="42"/>
  <c r="AB13" i="42"/>
  <c r="AC13" i="42"/>
  <c r="AD13" i="42"/>
  <c r="AE13" i="42"/>
  <c r="AF13" i="42"/>
  <c r="AG13" i="42"/>
  <c r="AH13" i="42"/>
  <c r="AI13" i="42"/>
  <c r="AJ13" i="42"/>
  <c r="AK13" i="42"/>
  <c r="AL13" i="42"/>
  <c r="AM13" i="42"/>
  <c r="X14" i="42"/>
  <c r="Y14" i="42"/>
  <c r="Z14" i="42"/>
  <c r="AA14" i="42"/>
  <c r="AB14" i="42"/>
  <c r="AC14" i="42"/>
  <c r="AD14" i="42"/>
  <c r="AE14" i="42"/>
  <c r="AF14" i="42"/>
  <c r="AG14" i="42"/>
  <c r="AH14" i="42"/>
  <c r="AI14" i="42"/>
  <c r="AJ14" i="42"/>
  <c r="AK14" i="42"/>
  <c r="AL14" i="42"/>
  <c r="AM14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X19" i="42"/>
  <c r="Y19" i="42"/>
  <c r="Z19" i="42"/>
  <c r="AA19" i="42"/>
  <c r="AB19" i="42"/>
  <c r="AC19" i="42"/>
  <c r="AD19" i="42"/>
  <c r="AE19" i="42"/>
  <c r="AF19" i="42"/>
  <c r="AG19" i="42"/>
  <c r="AH19" i="42"/>
  <c r="AI19" i="42"/>
  <c r="AJ19" i="42"/>
  <c r="AK19" i="42"/>
  <c r="AL19" i="42"/>
  <c r="AM19" i="42"/>
  <c r="X20" i="42"/>
  <c r="Y20" i="42"/>
  <c r="Z20" i="42"/>
  <c r="AA20" i="42"/>
  <c r="AB20" i="42"/>
  <c r="AC20" i="42"/>
  <c r="AD20" i="42"/>
  <c r="AE20" i="42"/>
  <c r="AF20" i="42"/>
  <c r="AG20" i="42"/>
  <c r="AH20" i="42"/>
  <c r="AI20" i="42"/>
  <c r="AJ20" i="42"/>
  <c r="AK20" i="42"/>
  <c r="AL20" i="42"/>
  <c r="AM20" i="42"/>
  <c r="X21" i="42"/>
  <c r="Y21" i="42"/>
  <c r="Z21" i="42"/>
  <c r="AA21" i="42"/>
  <c r="AB21" i="42"/>
  <c r="AC21" i="42"/>
  <c r="AD21" i="42"/>
  <c r="AE21" i="42"/>
  <c r="AF21" i="42"/>
  <c r="AG21" i="42"/>
  <c r="AH21" i="42"/>
  <c r="AI21" i="42"/>
  <c r="AJ21" i="42"/>
  <c r="AK21" i="42"/>
  <c r="AL21" i="42"/>
  <c r="AM21" i="42"/>
  <c r="X22" i="42"/>
  <c r="Y22" i="42"/>
  <c r="Z22" i="42"/>
  <c r="AA22" i="42"/>
  <c r="AB22" i="42"/>
  <c r="AC22" i="42"/>
  <c r="AD22" i="42"/>
  <c r="AE22" i="42"/>
  <c r="AF22" i="42"/>
  <c r="AG22" i="42"/>
  <c r="AH22" i="42"/>
  <c r="AI22" i="42"/>
  <c r="AJ22" i="42"/>
  <c r="AK22" i="42"/>
  <c r="AL22" i="42"/>
  <c r="AM22" i="42"/>
  <c r="X23" i="42"/>
  <c r="Y23" i="42"/>
  <c r="Z23" i="42"/>
  <c r="AA23" i="42"/>
  <c r="AB23" i="42"/>
  <c r="AC23" i="42"/>
  <c r="AD23" i="42"/>
  <c r="AE23" i="42"/>
  <c r="AF23" i="42"/>
  <c r="AG23" i="42"/>
  <c r="AH23" i="42"/>
  <c r="AI23" i="42"/>
  <c r="AJ23" i="42"/>
  <c r="AK23" i="42"/>
  <c r="AL23" i="42"/>
  <c r="AM23" i="42"/>
  <c r="X24" i="42"/>
  <c r="Y24" i="42"/>
  <c r="Z24" i="42"/>
  <c r="AA24" i="42"/>
  <c r="AB24" i="42"/>
  <c r="AC24" i="42"/>
  <c r="AD24" i="42"/>
  <c r="AE24" i="42"/>
  <c r="AF24" i="42"/>
  <c r="AG24" i="42"/>
  <c r="AH24" i="42"/>
  <c r="AI24" i="42"/>
  <c r="AJ24" i="42"/>
  <c r="AK24" i="42"/>
  <c r="AL24" i="42"/>
  <c r="AM24" i="42"/>
  <c r="X25" i="42"/>
  <c r="Y25" i="42"/>
  <c r="Z25" i="42"/>
  <c r="AA25" i="42"/>
  <c r="AB25" i="42"/>
  <c r="AC25" i="42"/>
  <c r="AD25" i="42"/>
  <c r="AE25" i="42"/>
  <c r="AF25" i="42"/>
  <c r="AG25" i="42"/>
  <c r="AH25" i="42"/>
  <c r="AI25" i="42"/>
  <c r="AJ25" i="42"/>
  <c r="AK25" i="42"/>
  <c r="AL25" i="42"/>
  <c r="AM25" i="42"/>
  <c r="X26" i="42"/>
  <c r="Y26" i="42"/>
  <c r="Z26" i="42"/>
  <c r="AA26" i="42"/>
  <c r="AB26" i="42"/>
  <c r="AC26" i="42"/>
  <c r="AD26" i="42"/>
  <c r="AE26" i="42"/>
  <c r="AF26" i="42"/>
  <c r="AG26" i="42"/>
  <c r="AH26" i="42"/>
  <c r="AI26" i="42"/>
  <c r="AJ26" i="42"/>
  <c r="AK26" i="42"/>
  <c r="AL26" i="42"/>
  <c r="AM26" i="42"/>
  <c r="X27" i="42"/>
  <c r="Y27" i="42"/>
  <c r="Z27" i="42"/>
  <c r="AA27" i="42"/>
  <c r="AB27" i="42"/>
  <c r="AC27" i="42"/>
  <c r="AD27" i="42"/>
  <c r="AE27" i="42"/>
  <c r="AF27" i="42"/>
  <c r="AG27" i="42"/>
  <c r="AH27" i="42"/>
  <c r="AI27" i="42"/>
  <c r="AJ27" i="42"/>
  <c r="AK27" i="42"/>
  <c r="AL27" i="42"/>
  <c r="AM27" i="42"/>
  <c r="X28" i="42"/>
  <c r="Y28" i="42"/>
  <c r="Z28" i="42"/>
  <c r="AA28" i="42"/>
  <c r="AB28" i="42"/>
  <c r="AC28" i="42"/>
  <c r="AD28" i="42"/>
  <c r="AE28" i="42"/>
  <c r="AF28" i="42"/>
  <c r="AG28" i="42"/>
  <c r="AH28" i="42"/>
  <c r="AI28" i="42"/>
  <c r="AJ28" i="42"/>
  <c r="AK28" i="42"/>
  <c r="AL28" i="42"/>
  <c r="AM28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X32" i="42"/>
  <c r="Y32" i="42"/>
  <c r="Z32" i="42"/>
  <c r="AA32" i="42"/>
  <c r="AB32" i="42"/>
  <c r="AC32" i="42"/>
  <c r="AD32" i="42"/>
  <c r="AE32" i="42"/>
  <c r="AF32" i="42"/>
  <c r="AG32" i="42"/>
  <c r="AH32" i="42"/>
  <c r="AI32" i="42"/>
  <c r="AJ32" i="42"/>
  <c r="AK32" i="42"/>
  <c r="AL32" i="42"/>
  <c r="AM32" i="42"/>
  <c r="X33" i="42"/>
  <c r="Y33" i="42"/>
  <c r="Z33" i="42"/>
  <c r="AA33" i="42"/>
  <c r="AB33" i="42"/>
  <c r="AC33" i="42"/>
  <c r="AD33" i="42"/>
  <c r="AE33" i="42"/>
  <c r="AF33" i="42"/>
  <c r="AG33" i="42"/>
  <c r="AH33" i="42"/>
  <c r="AI33" i="42"/>
  <c r="AJ33" i="42"/>
  <c r="AK33" i="42"/>
  <c r="AL33" i="42"/>
  <c r="AM33" i="42"/>
  <c r="X34" i="42"/>
  <c r="Y34" i="42"/>
  <c r="Z34" i="42"/>
  <c r="AA34" i="42"/>
  <c r="AB34" i="42"/>
  <c r="AC34" i="42"/>
  <c r="AD34" i="42"/>
  <c r="AE34" i="42"/>
  <c r="AF34" i="42"/>
  <c r="AG34" i="42"/>
  <c r="AH34" i="42"/>
  <c r="AI34" i="42"/>
  <c r="AJ34" i="42"/>
  <c r="AK34" i="42"/>
  <c r="AL34" i="42"/>
  <c r="AM34" i="42"/>
  <c r="X35" i="42"/>
  <c r="Y35" i="42"/>
  <c r="Z35" i="42"/>
  <c r="AA35" i="42"/>
  <c r="AB35" i="42"/>
  <c r="AC35" i="42"/>
  <c r="AD35" i="42"/>
  <c r="AE35" i="42"/>
  <c r="AF35" i="42"/>
  <c r="AG35" i="42"/>
  <c r="AH35" i="42"/>
  <c r="AI35" i="42"/>
  <c r="AJ35" i="42"/>
  <c r="AK35" i="42"/>
  <c r="AL35" i="42"/>
  <c r="AM35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X39" i="42"/>
  <c r="Y39" i="42"/>
  <c r="Z39" i="42"/>
  <c r="AA39" i="42"/>
  <c r="AB39" i="42"/>
  <c r="AC39" i="42"/>
  <c r="AD39" i="42"/>
  <c r="AE39" i="42"/>
  <c r="AF39" i="42"/>
  <c r="AG39" i="42"/>
  <c r="AH39" i="42"/>
  <c r="AI39" i="42"/>
  <c r="AJ39" i="42"/>
  <c r="AK39" i="42"/>
  <c r="AL39" i="42"/>
  <c r="AM39" i="42"/>
  <c r="X40" i="42"/>
  <c r="Y40" i="42"/>
  <c r="Z40" i="42"/>
  <c r="AA40" i="42"/>
  <c r="AB40" i="42"/>
  <c r="AC40" i="42"/>
  <c r="AD40" i="42"/>
  <c r="AE40" i="42"/>
  <c r="AF40" i="42"/>
  <c r="AG40" i="42"/>
  <c r="AH40" i="42"/>
  <c r="AI40" i="42"/>
  <c r="AJ40" i="42"/>
  <c r="AK40" i="42"/>
  <c r="AL40" i="42"/>
  <c r="AM40" i="42"/>
  <c r="X41" i="42"/>
  <c r="Y41" i="42"/>
  <c r="Z41" i="42"/>
  <c r="AA41" i="42"/>
  <c r="AB41" i="42"/>
  <c r="AC41" i="42"/>
  <c r="AD41" i="42"/>
  <c r="AE41" i="42"/>
  <c r="AF41" i="42"/>
  <c r="AG41" i="42"/>
  <c r="AH41" i="42"/>
  <c r="AI41" i="42"/>
  <c r="AJ41" i="42"/>
  <c r="AK41" i="42"/>
  <c r="AL41" i="42"/>
  <c r="AM41" i="42"/>
  <c r="X42" i="42"/>
  <c r="Y42" i="42"/>
  <c r="Z42" i="42"/>
  <c r="AA42" i="42"/>
  <c r="AB42" i="42"/>
  <c r="AC42" i="42"/>
  <c r="AD42" i="42"/>
  <c r="AE42" i="42"/>
  <c r="AF42" i="42"/>
  <c r="AG42" i="42"/>
  <c r="AH42" i="42"/>
  <c r="AI42" i="42"/>
  <c r="AJ42" i="42"/>
  <c r="AK42" i="42"/>
  <c r="AL42" i="42"/>
  <c r="AM42" i="42"/>
  <c r="X43" i="42"/>
  <c r="Y43" i="42"/>
  <c r="Z43" i="42"/>
  <c r="AA43" i="42"/>
  <c r="AB43" i="42"/>
  <c r="AC43" i="42"/>
  <c r="AD43" i="42"/>
  <c r="AE43" i="42"/>
  <c r="AF43" i="42"/>
  <c r="AG43" i="42"/>
  <c r="AH43" i="42"/>
  <c r="AI43" i="42"/>
  <c r="AJ43" i="42"/>
  <c r="AK43" i="42"/>
  <c r="AL43" i="42"/>
  <c r="AM43" i="42"/>
  <c r="X44" i="42"/>
  <c r="Y44" i="42"/>
  <c r="Z44" i="42"/>
  <c r="AA44" i="42"/>
  <c r="AB44" i="42"/>
  <c r="AC44" i="42"/>
  <c r="AD44" i="42"/>
  <c r="AE44" i="42"/>
  <c r="AF44" i="42"/>
  <c r="AG44" i="42"/>
  <c r="AH44" i="42"/>
  <c r="AI44" i="42"/>
  <c r="AJ44" i="42"/>
  <c r="AK44" i="42"/>
  <c r="AL44" i="42"/>
  <c r="AM44" i="42"/>
  <c r="X45" i="42"/>
  <c r="Y45" i="42"/>
  <c r="Z45" i="42"/>
  <c r="AA45" i="42"/>
  <c r="AB45" i="42"/>
  <c r="AC45" i="42"/>
  <c r="AD45" i="42"/>
  <c r="AE45" i="42"/>
  <c r="AF45" i="42"/>
  <c r="AG45" i="42"/>
  <c r="AH45" i="42"/>
  <c r="AI45" i="42"/>
  <c r="AJ45" i="42"/>
  <c r="AK45" i="42"/>
  <c r="AL45" i="42"/>
  <c r="AM45" i="42"/>
  <c r="X46" i="42"/>
  <c r="Y46" i="42"/>
  <c r="Z46" i="42"/>
  <c r="AA46" i="42"/>
  <c r="AB46" i="42"/>
  <c r="AC46" i="42"/>
  <c r="AD46" i="42"/>
  <c r="AE46" i="42"/>
  <c r="AF46" i="42"/>
  <c r="AG46" i="42"/>
  <c r="AH46" i="42"/>
  <c r="AI46" i="42"/>
  <c r="AJ46" i="42"/>
  <c r="AK46" i="42"/>
  <c r="AL46" i="42"/>
  <c r="AM46" i="42"/>
  <c r="X47" i="42"/>
  <c r="Y47" i="42"/>
  <c r="Z47" i="42"/>
  <c r="AA47" i="42"/>
  <c r="AB47" i="42"/>
  <c r="AC47" i="42"/>
  <c r="AD47" i="42"/>
  <c r="AE47" i="42"/>
  <c r="AF47" i="42"/>
  <c r="AG47" i="42"/>
  <c r="AH47" i="42"/>
  <c r="AI47" i="42"/>
  <c r="AJ47" i="42"/>
  <c r="AK47" i="42"/>
  <c r="AL47" i="42"/>
  <c r="AM47" i="42"/>
  <c r="X48" i="42"/>
  <c r="Y48" i="42"/>
  <c r="Z48" i="42"/>
  <c r="AA48" i="42"/>
  <c r="AB48" i="42"/>
  <c r="AC48" i="42"/>
  <c r="AD48" i="42"/>
  <c r="AE48" i="42"/>
  <c r="AF48" i="42"/>
  <c r="AG48" i="42"/>
  <c r="AH48" i="42"/>
  <c r="AI48" i="42"/>
  <c r="AJ48" i="42"/>
  <c r="AK48" i="42"/>
  <c r="AL48" i="42"/>
  <c r="AM48" i="42"/>
  <c r="X49" i="42"/>
  <c r="Y49" i="42"/>
  <c r="Z49" i="42"/>
  <c r="AA49" i="42"/>
  <c r="AB49" i="42"/>
  <c r="AC49" i="42"/>
  <c r="AD49" i="42"/>
  <c r="AE49" i="42"/>
  <c r="AF49" i="42"/>
  <c r="AG49" i="42"/>
  <c r="AH49" i="42"/>
  <c r="AI49" i="42"/>
  <c r="AJ49" i="42"/>
  <c r="AK49" i="42"/>
  <c r="AL49" i="42"/>
  <c r="AM49" i="42"/>
  <c r="X50" i="42"/>
  <c r="Y50" i="42"/>
  <c r="Z50" i="42"/>
  <c r="AA50" i="42"/>
  <c r="AB50" i="42"/>
  <c r="AC50" i="42"/>
  <c r="AD50" i="42"/>
  <c r="AE50" i="42"/>
  <c r="AF50" i="42"/>
  <c r="AG50" i="42"/>
  <c r="AH50" i="42"/>
  <c r="AI50" i="42"/>
  <c r="AJ50" i="42"/>
  <c r="AK50" i="42"/>
  <c r="AL50" i="42"/>
  <c r="AM50" i="42"/>
  <c r="X51" i="42"/>
  <c r="Y51" i="42"/>
  <c r="Z51" i="42"/>
  <c r="AA51" i="42"/>
  <c r="AB51" i="42"/>
  <c r="AC51" i="42"/>
  <c r="AD51" i="42"/>
  <c r="AE51" i="42"/>
  <c r="AF51" i="42"/>
  <c r="AG51" i="42"/>
  <c r="AH51" i="42"/>
  <c r="AI51" i="42"/>
  <c r="AJ51" i="42"/>
  <c r="AK51" i="42"/>
  <c r="AL51" i="42"/>
  <c r="AM51" i="42"/>
  <c r="X52" i="42"/>
  <c r="Y52" i="42"/>
  <c r="Z52" i="42"/>
  <c r="AA52" i="42"/>
  <c r="AB52" i="42"/>
  <c r="AC52" i="42"/>
  <c r="AD52" i="42"/>
  <c r="AE52" i="42"/>
  <c r="AF52" i="42"/>
  <c r="AG52" i="42"/>
  <c r="AH52" i="42"/>
  <c r="AI52" i="42"/>
  <c r="AJ52" i="42"/>
  <c r="AK52" i="42"/>
  <c r="AL52" i="42"/>
  <c r="AM52" i="42"/>
  <c r="X53" i="42"/>
  <c r="Y53" i="42"/>
  <c r="Z53" i="42"/>
  <c r="AA53" i="42"/>
  <c r="AB53" i="42"/>
  <c r="AC53" i="42"/>
  <c r="AD53" i="42"/>
  <c r="AE53" i="42"/>
  <c r="AF53" i="42"/>
  <c r="AG53" i="42"/>
  <c r="AH53" i="42"/>
  <c r="AI53" i="42"/>
  <c r="AJ53" i="42"/>
  <c r="AK53" i="42"/>
  <c r="AL53" i="42"/>
  <c r="AM53" i="42"/>
  <c r="X54" i="42"/>
  <c r="Y54" i="42"/>
  <c r="Z54" i="42"/>
  <c r="AA54" i="42"/>
  <c r="AB54" i="42"/>
  <c r="AC54" i="42"/>
  <c r="AD54" i="42"/>
  <c r="AE54" i="42"/>
  <c r="AF54" i="42"/>
  <c r="AG54" i="42"/>
  <c r="AH54" i="42"/>
  <c r="AI54" i="42"/>
  <c r="AJ54" i="42"/>
  <c r="AK54" i="42"/>
  <c r="AL54" i="42"/>
  <c r="AM54" i="42"/>
  <c r="X55" i="42"/>
  <c r="Y55" i="42"/>
  <c r="Z55" i="42"/>
  <c r="AA55" i="42"/>
  <c r="AB55" i="42"/>
  <c r="AC55" i="42"/>
  <c r="AD55" i="42"/>
  <c r="AE55" i="42"/>
  <c r="AF55" i="42"/>
  <c r="AG55" i="42"/>
  <c r="AH55" i="42"/>
  <c r="AI55" i="42"/>
  <c r="AJ55" i="42"/>
  <c r="AK55" i="42"/>
  <c r="AL55" i="42"/>
  <c r="AM55" i="42"/>
  <c r="X56" i="42"/>
  <c r="Y56" i="42"/>
  <c r="Z56" i="42"/>
  <c r="AA56" i="42"/>
  <c r="AB56" i="42"/>
  <c r="AC56" i="42"/>
  <c r="AD56" i="42"/>
  <c r="AE56" i="42"/>
  <c r="AF56" i="42"/>
  <c r="AG56" i="42"/>
  <c r="AH56" i="42"/>
  <c r="AI56" i="42"/>
  <c r="AJ56" i="42"/>
  <c r="AK56" i="42"/>
  <c r="AL56" i="42"/>
  <c r="AM56" i="42"/>
  <c r="X57" i="42"/>
  <c r="Y57" i="42"/>
  <c r="Z57" i="42"/>
  <c r="AA57" i="42"/>
  <c r="AB57" i="42"/>
  <c r="AC57" i="42"/>
  <c r="AD57" i="42"/>
  <c r="AE57" i="42"/>
  <c r="AF57" i="42"/>
  <c r="AG57" i="42"/>
  <c r="AH57" i="42"/>
  <c r="AI57" i="42"/>
  <c r="AJ57" i="42"/>
  <c r="AK57" i="42"/>
  <c r="AL57" i="42"/>
  <c r="AM57" i="42"/>
  <c r="X58" i="42"/>
  <c r="Y58" i="42"/>
  <c r="Z58" i="42"/>
  <c r="AA58" i="42"/>
  <c r="AB58" i="42"/>
  <c r="AC58" i="42"/>
  <c r="AD58" i="42"/>
  <c r="AE58" i="42"/>
  <c r="AF58" i="42"/>
  <c r="AG58" i="42"/>
  <c r="AH58" i="42"/>
  <c r="AI58" i="42"/>
  <c r="AJ58" i="42"/>
  <c r="AK58" i="42"/>
  <c r="AL58" i="42"/>
  <c r="AM58" i="42"/>
  <c r="X59" i="42"/>
  <c r="Y59" i="42"/>
  <c r="Z59" i="42"/>
  <c r="AA59" i="42"/>
  <c r="AB59" i="42"/>
  <c r="AC59" i="42"/>
  <c r="AD59" i="42"/>
  <c r="AE59" i="42"/>
  <c r="AF59" i="42"/>
  <c r="AG59" i="42"/>
  <c r="AH59" i="42"/>
  <c r="AI59" i="42"/>
  <c r="AJ59" i="42"/>
  <c r="AK59" i="42"/>
  <c r="AL59" i="42"/>
  <c r="AM59" i="42"/>
  <c r="X60" i="42"/>
  <c r="Y60" i="42"/>
  <c r="Z60" i="42"/>
  <c r="AA60" i="42"/>
  <c r="AB60" i="42"/>
  <c r="AC60" i="42"/>
  <c r="AD60" i="42"/>
  <c r="AE60" i="42"/>
  <c r="AF60" i="42"/>
  <c r="AG60" i="42"/>
  <c r="AH60" i="42"/>
  <c r="AI60" i="42"/>
  <c r="AJ60" i="42"/>
  <c r="AK60" i="42"/>
  <c r="AL60" i="42"/>
  <c r="AM60" i="42"/>
  <c r="X61" i="42"/>
  <c r="Y61" i="42"/>
  <c r="Z61" i="42"/>
  <c r="AA61" i="42"/>
  <c r="AB61" i="42"/>
  <c r="AC61" i="42"/>
  <c r="AD61" i="42"/>
  <c r="AE61" i="42"/>
  <c r="AF61" i="42"/>
  <c r="AG61" i="42"/>
  <c r="AH61" i="42"/>
  <c r="AI61" i="42"/>
  <c r="AJ61" i="42"/>
  <c r="AK61" i="42"/>
  <c r="AL61" i="42"/>
  <c r="AM61" i="42"/>
  <c r="X62" i="42"/>
  <c r="Y62" i="42"/>
  <c r="Z62" i="42"/>
  <c r="AA62" i="42"/>
  <c r="AB62" i="42"/>
  <c r="AC62" i="42"/>
  <c r="AD62" i="42"/>
  <c r="AE62" i="42"/>
  <c r="AF62" i="42"/>
  <c r="AG62" i="42"/>
  <c r="AH62" i="42"/>
  <c r="AI62" i="42"/>
  <c r="AJ62" i="42"/>
  <c r="AK62" i="42"/>
  <c r="AL62" i="42"/>
  <c r="AM62" i="42"/>
  <c r="X63" i="42"/>
  <c r="Y63" i="42"/>
  <c r="Z63" i="42"/>
  <c r="AA63" i="42"/>
  <c r="AB63" i="42"/>
  <c r="AC63" i="42"/>
  <c r="AD63" i="42"/>
  <c r="AE63" i="42"/>
  <c r="AF63" i="42"/>
  <c r="AG63" i="42"/>
  <c r="AH63" i="42"/>
  <c r="AI63" i="42"/>
  <c r="AJ63" i="42"/>
  <c r="AK63" i="42"/>
  <c r="AL63" i="42"/>
  <c r="AM63" i="42"/>
  <c r="X64" i="42"/>
  <c r="Y64" i="42"/>
  <c r="Z64" i="42"/>
  <c r="AA64" i="42"/>
  <c r="AB64" i="42"/>
  <c r="AC64" i="42"/>
  <c r="AD64" i="42"/>
  <c r="AE64" i="42"/>
  <c r="AF64" i="42"/>
  <c r="AG64" i="42"/>
  <c r="AH64" i="42"/>
  <c r="AI64" i="42"/>
  <c r="AJ64" i="42"/>
  <c r="AK64" i="42"/>
  <c r="AL64" i="42"/>
  <c r="AM64" i="42"/>
  <c r="X65" i="42"/>
  <c r="Y65" i="42"/>
  <c r="Z65" i="42"/>
  <c r="AA65" i="42"/>
  <c r="AB65" i="42"/>
  <c r="AC65" i="42"/>
  <c r="AD65" i="42"/>
  <c r="AE65" i="42"/>
  <c r="AF65" i="42"/>
  <c r="AG65" i="42"/>
  <c r="AH65" i="42"/>
  <c r="AI65" i="42"/>
  <c r="AJ65" i="42"/>
  <c r="AK65" i="42"/>
  <c r="AL65" i="42"/>
  <c r="AM65" i="42"/>
  <c r="X66" i="42"/>
  <c r="Y66" i="42"/>
  <c r="Z66" i="42"/>
  <c r="AA66" i="42"/>
  <c r="AB66" i="42"/>
  <c r="AC66" i="42"/>
  <c r="AD66" i="42"/>
  <c r="AE66" i="42"/>
  <c r="AF66" i="42"/>
  <c r="AG66" i="42"/>
  <c r="AH66" i="42"/>
  <c r="AI66" i="42"/>
  <c r="AJ66" i="42"/>
  <c r="AK66" i="42"/>
  <c r="AL66" i="42"/>
  <c r="AM66" i="42"/>
  <c r="X67" i="42"/>
  <c r="Y67" i="42"/>
  <c r="Z67" i="42"/>
  <c r="AA67" i="42"/>
  <c r="AB67" i="42"/>
  <c r="AC67" i="42"/>
  <c r="AD67" i="42"/>
  <c r="AE67" i="42"/>
  <c r="AF67" i="42"/>
  <c r="AG67" i="42"/>
  <c r="AH67" i="42"/>
  <c r="AI67" i="42"/>
  <c r="AJ67" i="42"/>
  <c r="AK67" i="42"/>
  <c r="AL67" i="42"/>
  <c r="AM67" i="42"/>
  <c r="X68" i="42"/>
  <c r="Y68" i="42"/>
  <c r="Z68" i="42"/>
  <c r="AA68" i="42"/>
  <c r="AB68" i="42"/>
  <c r="AC68" i="42"/>
  <c r="AD68" i="42"/>
  <c r="AE68" i="42"/>
  <c r="AF68" i="42"/>
  <c r="AG68" i="42"/>
  <c r="AH68" i="42"/>
  <c r="AI68" i="42"/>
  <c r="AJ68" i="42"/>
  <c r="AK68" i="42"/>
  <c r="AL68" i="42"/>
  <c r="AM68" i="42"/>
  <c r="X69" i="42"/>
  <c r="Y69" i="42"/>
  <c r="Z69" i="42"/>
  <c r="AA69" i="42"/>
  <c r="AB69" i="42"/>
  <c r="AC69" i="42"/>
  <c r="AD69" i="42"/>
  <c r="AE69" i="42"/>
  <c r="AF69" i="42"/>
  <c r="AG69" i="42"/>
  <c r="AH69" i="42"/>
  <c r="AI69" i="42"/>
  <c r="AJ69" i="42"/>
  <c r="AK69" i="42"/>
  <c r="AL69" i="42"/>
  <c r="AM69" i="42"/>
  <c r="AM6" i="42"/>
  <c r="AL6" i="42"/>
  <c r="AK6" i="42"/>
  <c r="AJ6" i="42"/>
  <c r="AI6" i="42"/>
  <c r="AH6" i="42"/>
  <c r="AG6" i="42"/>
  <c r="AF6" i="42"/>
  <c r="AE6" i="42"/>
  <c r="AD6" i="42"/>
  <c r="AC6" i="42"/>
  <c r="AB6" i="42"/>
  <c r="AA6" i="42"/>
  <c r="Z6" i="42"/>
  <c r="Y6" i="42"/>
  <c r="X6" i="42"/>
  <c r="U69" i="41"/>
  <c r="T69" i="41"/>
  <c r="S69" i="41"/>
  <c r="R69" i="41"/>
  <c r="Q69" i="41"/>
  <c r="P69" i="41"/>
  <c r="O69" i="41"/>
  <c r="U68" i="41"/>
  <c r="T68" i="41"/>
  <c r="S68" i="41"/>
  <c r="R68" i="41"/>
  <c r="Q68" i="41"/>
  <c r="P68" i="41"/>
  <c r="O68" i="41"/>
  <c r="U67" i="41"/>
  <c r="T67" i="41"/>
  <c r="S67" i="41"/>
  <c r="R67" i="41"/>
  <c r="Q67" i="41"/>
  <c r="P67" i="41"/>
  <c r="O67" i="41"/>
  <c r="U66" i="41"/>
  <c r="T66" i="41"/>
  <c r="S66" i="41"/>
  <c r="R66" i="41"/>
  <c r="Q66" i="41"/>
  <c r="P66" i="41"/>
  <c r="O66" i="41"/>
  <c r="U65" i="41"/>
  <c r="T65" i="41"/>
  <c r="S65" i="41"/>
  <c r="R65" i="41"/>
  <c r="Q65" i="41"/>
  <c r="P65" i="41"/>
  <c r="O65" i="41"/>
  <c r="U64" i="41"/>
  <c r="T64" i="41"/>
  <c r="S64" i="41"/>
  <c r="R64" i="41"/>
  <c r="Q64" i="41"/>
  <c r="P64" i="41"/>
  <c r="O64" i="41"/>
  <c r="U63" i="41"/>
  <c r="T63" i="41"/>
  <c r="S63" i="41"/>
  <c r="R63" i="41"/>
  <c r="Q63" i="41"/>
  <c r="P63" i="41"/>
  <c r="O63" i="41"/>
  <c r="U62" i="41"/>
  <c r="T62" i="41"/>
  <c r="S62" i="41"/>
  <c r="R62" i="41"/>
  <c r="Q62" i="41"/>
  <c r="P62" i="41"/>
  <c r="O62" i="41"/>
  <c r="U61" i="41"/>
  <c r="T61" i="41"/>
  <c r="S61" i="41"/>
  <c r="R61" i="41"/>
  <c r="Q61" i="41"/>
  <c r="P61" i="41"/>
  <c r="O61" i="41"/>
  <c r="U60" i="41"/>
  <c r="T60" i="41"/>
  <c r="S60" i="41"/>
  <c r="R60" i="41"/>
  <c r="Q60" i="41"/>
  <c r="P60" i="41"/>
  <c r="O60" i="41"/>
  <c r="U59" i="41"/>
  <c r="T59" i="41"/>
  <c r="S59" i="41"/>
  <c r="R59" i="41"/>
  <c r="Q59" i="41"/>
  <c r="P59" i="41"/>
  <c r="O59" i="41"/>
  <c r="U58" i="41"/>
  <c r="T58" i="41"/>
  <c r="S58" i="41"/>
  <c r="R58" i="41"/>
  <c r="Q58" i="41"/>
  <c r="P58" i="41"/>
  <c r="O58" i="41"/>
  <c r="U57" i="41"/>
  <c r="T57" i="41"/>
  <c r="S57" i="41"/>
  <c r="R57" i="41"/>
  <c r="Q57" i="41"/>
  <c r="P57" i="41"/>
  <c r="O57" i="41"/>
  <c r="U56" i="41"/>
  <c r="T56" i="41"/>
  <c r="S56" i="41"/>
  <c r="R56" i="41"/>
  <c r="Q56" i="41"/>
  <c r="P56" i="41"/>
  <c r="O56" i="41"/>
  <c r="U55" i="41"/>
  <c r="T55" i="41"/>
  <c r="S55" i="41"/>
  <c r="R55" i="41"/>
  <c r="Q55" i="41"/>
  <c r="P55" i="41"/>
  <c r="O55" i="41"/>
  <c r="U54" i="41"/>
  <c r="T54" i="41"/>
  <c r="S54" i="41"/>
  <c r="R54" i="41"/>
  <c r="Q54" i="41"/>
  <c r="P54" i="41"/>
  <c r="O54" i="41"/>
  <c r="U53" i="41"/>
  <c r="T53" i="41"/>
  <c r="S53" i="41"/>
  <c r="R53" i="41"/>
  <c r="Q53" i="41"/>
  <c r="P53" i="41"/>
  <c r="O53" i="41"/>
  <c r="U52" i="41"/>
  <c r="T52" i="41"/>
  <c r="S52" i="41"/>
  <c r="R52" i="41"/>
  <c r="Q52" i="41"/>
  <c r="P52" i="41"/>
  <c r="O52" i="41"/>
  <c r="U51" i="41"/>
  <c r="T51" i="41"/>
  <c r="S51" i="41"/>
  <c r="R51" i="41"/>
  <c r="Q51" i="41"/>
  <c r="P51" i="41"/>
  <c r="O51" i="41"/>
  <c r="U50" i="41"/>
  <c r="T50" i="41"/>
  <c r="S50" i="41"/>
  <c r="R50" i="41"/>
  <c r="Q50" i="41"/>
  <c r="P50" i="41"/>
  <c r="O50" i="41"/>
  <c r="U49" i="41"/>
  <c r="T49" i="41"/>
  <c r="S49" i="41"/>
  <c r="R49" i="41"/>
  <c r="Q49" i="41"/>
  <c r="P49" i="41"/>
  <c r="O49" i="41"/>
  <c r="U48" i="41"/>
  <c r="T48" i="41"/>
  <c r="S48" i="41"/>
  <c r="R48" i="41"/>
  <c r="Q48" i="41"/>
  <c r="P48" i="41"/>
  <c r="O48" i="41"/>
  <c r="U47" i="41"/>
  <c r="T47" i="41"/>
  <c r="S47" i="41"/>
  <c r="R47" i="41"/>
  <c r="Q47" i="41"/>
  <c r="P47" i="41"/>
  <c r="O47" i="41"/>
  <c r="U46" i="41"/>
  <c r="T46" i="41"/>
  <c r="S46" i="41"/>
  <c r="R46" i="41"/>
  <c r="Q46" i="41"/>
  <c r="P46" i="41"/>
  <c r="O46" i="41"/>
  <c r="U45" i="41"/>
  <c r="T45" i="41"/>
  <c r="S45" i="41"/>
  <c r="R45" i="41"/>
  <c r="Q45" i="41"/>
  <c r="P45" i="41"/>
  <c r="O45" i="41"/>
  <c r="U44" i="41"/>
  <c r="T44" i="41"/>
  <c r="S44" i="41"/>
  <c r="R44" i="41"/>
  <c r="Q44" i="41"/>
  <c r="P44" i="41"/>
  <c r="O44" i="41"/>
  <c r="U43" i="41"/>
  <c r="T43" i="41"/>
  <c r="S43" i="41"/>
  <c r="R43" i="41"/>
  <c r="Q43" i="41"/>
  <c r="P43" i="41"/>
  <c r="O43" i="41"/>
  <c r="U42" i="41"/>
  <c r="T42" i="41"/>
  <c r="S42" i="41"/>
  <c r="R42" i="41"/>
  <c r="Q42" i="41"/>
  <c r="P42" i="41"/>
  <c r="O42" i="41"/>
  <c r="U41" i="41"/>
  <c r="T41" i="41"/>
  <c r="S41" i="41"/>
  <c r="R41" i="41"/>
  <c r="Q41" i="41"/>
  <c r="P41" i="41"/>
  <c r="O41" i="41"/>
  <c r="U40" i="41"/>
  <c r="T40" i="41"/>
  <c r="S40" i="41"/>
  <c r="R40" i="41"/>
  <c r="Q40" i="41"/>
  <c r="P40" i="41"/>
  <c r="O40" i="41"/>
  <c r="U39" i="41"/>
  <c r="T39" i="41"/>
  <c r="S39" i="41"/>
  <c r="R39" i="41"/>
  <c r="Q39" i="41"/>
  <c r="P39" i="41"/>
  <c r="O39" i="41"/>
  <c r="U38" i="41"/>
  <c r="T38" i="41"/>
  <c r="S38" i="41"/>
  <c r="R38" i="41"/>
  <c r="Q38" i="41"/>
  <c r="P38" i="41"/>
  <c r="O38" i="41"/>
  <c r="U37" i="41"/>
  <c r="T37" i="41"/>
  <c r="S37" i="41"/>
  <c r="R37" i="41"/>
  <c r="Q37" i="41"/>
  <c r="P37" i="41"/>
  <c r="O37" i="41"/>
  <c r="U36" i="41"/>
  <c r="T36" i="41"/>
  <c r="S36" i="41"/>
  <c r="R36" i="41"/>
  <c r="Q36" i="41"/>
  <c r="P36" i="41"/>
  <c r="O36" i="41"/>
  <c r="U35" i="41"/>
  <c r="T35" i="41"/>
  <c r="S35" i="41"/>
  <c r="R35" i="41"/>
  <c r="Q35" i="41"/>
  <c r="P35" i="41"/>
  <c r="O35" i="41"/>
  <c r="U34" i="41"/>
  <c r="T34" i="41"/>
  <c r="S34" i="41"/>
  <c r="R34" i="41"/>
  <c r="Q34" i="41"/>
  <c r="P34" i="41"/>
  <c r="O34" i="41"/>
  <c r="U33" i="41"/>
  <c r="T33" i="41"/>
  <c r="S33" i="41"/>
  <c r="R33" i="41"/>
  <c r="Q33" i="41"/>
  <c r="P33" i="41"/>
  <c r="O33" i="41"/>
  <c r="U32" i="41"/>
  <c r="T32" i="41"/>
  <c r="S32" i="41"/>
  <c r="R32" i="41"/>
  <c r="Q32" i="41"/>
  <c r="P32" i="41"/>
  <c r="O32" i="41"/>
  <c r="U31" i="41"/>
  <c r="T31" i="41"/>
  <c r="S31" i="41"/>
  <c r="R31" i="41"/>
  <c r="Q31" i="41"/>
  <c r="P31" i="41"/>
  <c r="O31" i="41"/>
  <c r="U30" i="41"/>
  <c r="T30" i="41"/>
  <c r="S30" i="41"/>
  <c r="R30" i="41"/>
  <c r="Q30" i="41"/>
  <c r="P30" i="41"/>
  <c r="O30" i="41"/>
  <c r="U29" i="41"/>
  <c r="T29" i="41"/>
  <c r="S29" i="41"/>
  <c r="R29" i="41"/>
  <c r="Q29" i="41"/>
  <c r="P29" i="41"/>
  <c r="O29" i="41"/>
  <c r="U28" i="41"/>
  <c r="T28" i="41"/>
  <c r="S28" i="41"/>
  <c r="R28" i="41"/>
  <c r="Q28" i="41"/>
  <c r="P28" i="41"/>
  <c r="O28" i="41"/>
  <c r="U27" i="41"/>
  <c r="T27" i="41"/>
  <c r="S27" i="41"/>
  <c r="R27" i="41"/>
  <c r="Q27" i="41"/>
  <c r="P27" i="41"/>
  <c r="O27" i="41"/>
  <c r="U26" i="41"/>
  <c r="T26" i="41"/>
  <c r="S26" i="41"/>
  <c r="R26" i="41"/>
  <c r="Q26" i="41"/>
  <c r="P26" i="41"/>
  <c r="O26" i="41"/>
  <c r="U25" i="41"/>
  <c r="T25" i="41"/>
  <c r="S25" i="41"/>
  <c r="R25" i="41"/>
  <c r="Q25" i="41"/>
  <c r="P25" i="41"/>
  <c r="O25" i="41"/>
  <c r="U24" i="41"/>
  <c r="T24" i="41"/>
  <c r="S24" i="41"/>
  <c r="R24" i="41"/>
  <c r="Q24" i="41"/>
  <c r="P24" i="41"/>
  <c r="O24" i="41"/>
  <c r="U23" i="41"/>
  <c r="T23" i="41"/>
  <c r="S23" i="41"/>
  <c r="R23" i="41"/>
  <c r="Q23" i="41"/>
  <c r="P23" i="41"/>
  <c r="O23" i="41"/>
  <c r="U22" i="41"/>
  <c r="T22" i="41"/>
  <c r="S22" i="41"/>
  <c r="R22" i="41"/>
  <c r="Q22" i="41"/>
  <c r="P22" i="41"/>
  <c r="O22" i="41"/>
  <c r="U21" i="41"/>
  <c r="T21" i="41"/>
  <c r="S21" i="41"/>
  <c r="R21" i="41"/>
  <c r="Q21" i="41"/>
  <c r="P21" i="41"/>
  <c r="O21" i="41"/>
  <c r="U20" i="41"/>
  <c r="T20" i="41"/>
  <c r="S20" i="41"/>
  <c r="R20" i="41"/>
  <c r="Q20" i="41"/>
  <c r="P20" i="41"/>
  <c r="O20" i="41"/>
  <c r="U19" i="41"/>
  <c r="T19" i="41"/>
  <c r="S19" i="41"/>
  <c r="R19" i="41"/>
  <c r="Q19" i="41"/>
  <c r="P19" i="41"/>
  <c r="O19" i="41"/>
  <c r="U18" i="41"/>
  <c r="T18" i="41"/>
  <c r="S18" i="41"/>
  <c r="R18" i="41"/>
  <c r="Q18" i="41"/>
  <c r="P18" i="41"/>
  <c r="O18" i="41"/>
  <c r="U17" i="41"/>
  <c r="T17" i="41"/>
  <c r="S17" i="41"/>
  <c r="R17" i="41"/>
  <c r="Q17" i="41"/>
  <c r="P17" i="41"/>
  <c r="O17" i="41"/>
  <c r="U16" i="41"/>
  <c r="T16" i="41"/>
  <c r="S16" i="41"/>
  <c r="R16" i="41"/>
  <c r="Q16" i="41"/>
  <c r="P16" i="41"/>
  <c r="O16" i="41"/>
  <c r="U15" i="41"/>
  <c r="T15" i="41"/>
  <c r="S15" i="41"/>
  <c r="R15" i="41"/>
  <c r="Q15" i="41"/>
  <c r="P15" i="41"/>
  <c r="O15" i="41"/>
  <c r="U14" i="41"/>
  <c r="T14" i="41"/>
  <c r="S14" i="41"/>
  <c r="R14" i="41"/>
  <c r="Q14" i="41"/>
  <c r="P14" i="41"/>
  <c r="O14" i="41"/>
  <c r="U13" i="41"/>
  <c r="T13" i="41"/>
  <c r="S13" i="41"/>
  <c r="R13" i="41"/>
  <c r="Q13" i="41"/>
  <c r="P13" i="41"/>
  <c r="O13" i="41"/>
  <c r="U12" i="41"/>
  <c r="T12" i="41"/>
  <c r="S12" i="41"/>
  <c r="R12" i="41"/>
  <c r="Q12" i="41"/>
  <c r="P12" i="41"/>
  <c r="O12" i="41"/>
  <c r="U11" i="41"/>
  <c r="T11" i="41"/>
  <c r="S11" i="41"/>
  <c r="R11" i="41"/>
  <c r="Q11" i="41"/>
  <c r="P11" i="41"/>
  <c r="O11" i="41"/>
  <c r="U10" i="41"/>
  <c r="T10" i="41"/>
  <c r="S10" i="41"/>
  <c r="R10" i="41"/>
  <c r="Q10" i="41"/>
  <c r="P10" i="41"/>
  <c r="O10" i="41"/>
  <c r="U9" i="41"/>
  <c r="T9" i="41"/>
  <c r="S9" i="41"/>
  <c r="R9" i="41"/>
  <c r="Q9" i="41"/>
  <c r="P9" i="41"/>
  <c r="O9" i="41"/>
  <c r="U8" i="41"/>
  <c r="T8" i="41"/>
  <c r="S8" i="41"/>
  <c r="R8" i="41"/>
  <c r="Q8" i="41"/>
  <c r="P8" i="41"/>
  <c r="O8" i="41"/>
  <c r="U7" i="41"/>
  <c r="T7" i="41"/>
  <c r="S7" i="41"/>
  <c r="R7" i="41"/>
  <c r="Q7" i="41"/>
  <c r="P7" i="41"/>
  <c r="O7" i="41"/>
  <c r="U6" i="41"/>
  <c r="T6" i="41"/>
  <c r="S6" i="41"/>
  <c r="R6" i="41"/>
  <c r="Q6" i="41"/>
  <c r="P6" i="41"/>
  <c r="O6" i="41"/>
  <c r="AA69" i="39"/>
  <c r="Z69" i="39"/>
  <c r="Y69" i="39"/>
  <c r="X69" i="39"/>
  <c r="W69" i="39"/>
  <c r="V69" i="39"/>
  <c r="U69" i="39"/>
  <c r="T69" i="39"/>
  <c r="S69" i="39"/>
  <c r="R69" i="39"/>
  <c r="AA68" i="39"/>
  <c r="Z68" i="39"/>
  <c r="Y68" i="39"/>
  <c r="X68" i="39"/>
  <c r="W68" i="39"/>
  <c r="V68" i="39"/>
  <c r="U68" i="39"/>
  <c r="T68" i="39"/>
  <c r="S68" i="39"/>
  <c r="R68" i="39"/>
  <c r="AA67" i="39"/>
  <c r="Z67" i="39"/>
  <c r="Y67" i="39"/>
  <c r="X67" i="39"/>
  <c r="W67" i="39"/>
  <c r="V67" i="39"/>
  <c r="U67" i="39"/>
  <c r="T67" i="39"/>
  <c r="S67" i="39"/>
  <c r="R67" i="39"/>
  <c r="AA66" i="39"/>
  <c r="Z66" i="39"/>
  <c r="Y66" i="39"/>
  <c r="X66" i="39"/>
  <c r="W66" i="39"/>
  <c r="V66" i="39"/>
  <c r="U66" i="39"/>
  <c r="T66" i="39"/>
  <c r="S66" i="39"/>
  <c r="R66" i="39"/>
  <c r="AA65" i="39"/>
  <c r="Z65" i="39"/>
  <c r="Y65" i="39"/>
  <c r="X65" i="39"/>
  <c r="W65" i="39"/>
  <c r="V65" i="39"/>
  <c r="U65" i="39"/>
  <c r="T65" i="39"/>
  <c r="S65" i="39"/>
  <c r="R65" i="39"/>
  <c r="AA64" i="39"/>
  <c r="Z64" i="39"/>
  <c r="Y64" i="39"/>
  <c r="X64" i="39"/>
  <c r="W64" i="39"/>
  <c r="V64" i="39"/>
  <c r="U64" i="39"/>
  <c r="T64" i="39"/>
  <c r="S64" i="39"/>
  <c r="R64" i="39"/>
  <c r="AA63" i="39"/>
  <c r="Z63" i="39"/>
  <c r="Y63" i="39"/>
  <c r="X63" i="39"/>
  <c r="W63" i="39"/>
  <c r="V63" i="39"/>
  <c r="U63" i="39"/>
  <c r="T63" i="39"/>
  <c r="S63" i="39"/>
  <c r="R63" i="39"/>
  <c r="AA62" i="39"/>
  <c r="Z62" i="39"/>
  <c r="Y62" i="39"/>
  <c r="X62" i="39"/>
  <c r="W62" i="39"/>
  <c r="V62" i="39"/>
  <c r="U62" i="39"/>
  <c r="T62" i="39"/>
  <c r="S62" i="39"/>
  <c r="R62" i="39"/>
  <c r="AA61" i="39"/>
  <c r="Z61" i="39"/>
  <c r="Y61" i="39"/>
  <c r="X61" i="39"/>
  <c r="W61" i="39"/>
  <c r="V61" i="39"/>
  <c r="U61" i="39"/>
  <c r="T61" i="39"/>
  <c r="S61" i="39"/>
  <c r="R61" i="39"/>
  <c r="AA60" i="39"/>
  <c r="Z60" i="39"/>
  <c r="Y60" i="39"/>
  <c r="X60" i="39"/>
  <c r="W60" i="39"/>
  <c r="V60" i="39"/>
  <c r="U60" i="39"/>
  <c r="T60" i="39"/>
  <c r="S60" i="39"/>
  <c r="R60" i="39"/>
  <c r="AA59" i="39"/>
  <c r="Z59" i="39"/>
  <c r="Y59" i="39"/>
  <c r="X59" i="39"/>
  <c r="W59" i="39"/>
  <c r="V59" i="39"/>
  <c r="U59" i="39"/>
  <c r="T59" i="39"/>
  <c r="S59" i="39"/>
  <c r="R59" i="39"/>
  <c r="AA58" i="39"/>
  <c r="Z58" i="39"/>
  <c r="Y58" i="39"/>
  <c r="X58" i="39"/>
  <c r="W58" i="39"/>
  <c r="V58" i="39"/>
  <c r="U58" i="39"/>
  <c r="T58" i="39"/>
  <c r="S58" i="39"/>
  <c r="R58" i="39"/>
  <c r="AA57" i="39"/>
  <c r="Z57" i="39"/>
  <c r="Y57" i="39"/>
  <c r="X57" i="39"/>
  <c r="W57" i="39"/>
  <c r="V57" i="39"/>
  <c r="U57" i="39"/>
  <c r="T57" i="39"/>
  <c r="S57" i="39"/>
  <c r="R57" i="39"/>
  <c r="AA56" i="39"/>
  <c r="Z56" i="39"/>
  <c r="Y56" i="39"/>
  <c r="X56" i="39"/>
  <c r="W56" i="39"/>
  <c r="V56" i="39"/>
  <c r="U56" i="39"/>
  <c r="T56" i="39"/>
  <c r="S56" i="39"/>
  <c r="R56" i="39"/>
  <c r="AA55" i="39"/>
  <c r="Z55" i="39"/>
  <c r="Y55" i="39"/>
  <c r="X55" i="39"/>
  <c r="W55" i="39"/>
  <c r="V55" i="39"/>
  <c r="U55" i="39"/>
  <c r="T55" i="39"/>
  <c r="S55" i="39"/>
  <c r="R55" i="39"/>
  <c r="AA54" i="39"/>
  <c r="Z54" i="39"/>
  <c r="Y54" i="39"/>
  <c r="X54" i="39"/>
  <c r="W54" i="39"/>
  <c r="V54" i="39"/>
  <c r="U54" i="39"/>
  <c r="T54" i="39"/>
  <c r="S54" i="39"/>
  <c r="R54" i="39"/>
  <c r="AA53" i="39"/>
  <c r="Z53" i="39"/>
  <c r="Y53" i="39"/>
  <c r="X53" i="39"/>
  <c r="W53" i="39"/>
  <c r="V53" i="39"/>
  <c r="U53" i="39"/>
  <c r="T53" i="39"/>
  <c r="S53" i="39"/>
  <c r="R53" i="39"/>
  <c r="AA52" i="39"/>
  <c r="Z52" i="39"/>
  <c r="Y52" i="39"/>
  <c r="X52" i="39"/>
  <c r="W52" i="39"/>
  <c r="V52" i="39"/>
  <c r="U52" i="39"/>
  <c r="T52" i="39"/>
  <c r="S52" i="39"/>
  <c r="R52" i="39"/>
  <c r="AA51" i="39"/>
  <c r="Z51" i="39"/>
  <c r="Y51" i="39"/>
  <c r="X51" i="39"/>
  <c r="W51" i="39"/>
  <c r="V51" i="39"/>
  <c r="U51" i="39"/>
  <c r="T51" i="39"/>
  <c r="S51" i="39"/>
  <c r="R51" i="39"/>
  <c r="AA50" i="39"/>
  <c r="Z50" i="39"/>
  <c r="Y50" i="39"/>
  <c r="X50" i="39"/>
  <c r="W50" i="39"/>
  <c r="V50" i="39"/>
  <c r="U50" i="39"/>
  <c r="T50" i="39"/>
  <c r="S50" i="39"/>
  <c r="R50" i="39"/>
  <c r="AA49" i="39"/>
  <c r="Z49" i="39"/>
  <c r="Y49" i="39"/>
  <c r="X49" i="39"/>
  <c r="W49" i="39"/>
  <c r="V49" i="39"/>
  <c r="U49" i="39"/>
  <c r="T49" i="39"/>
  <c r="S49" i="39"/>
  <c r="R49" i="39"/>
  <c r="AA48" i="39"/>
  <c r="Z48" i="39"/>
  <c r="Y48" i="39"/>
  <c r="X48" i="39"/>
  <c r="W48" i="39"/>
  <c r="V48" i="39"/>
  <c r="U48" i="39"/>
  <c r="T48" i="39"/>
  <c r="S48" i="39"/>
  <c r="R48" i="39"/>
  <c r="AA47" i="39"/>
  <c r="Z47" i="39"/>
  <c r="Y47" i="39"/>
  <c r="X47" i="39"/>
  <c r="W47" i="39"/>
  <c r="V47" i="39"/>
  <c r="U47" i="39"/>
  <c r="T47" i="39"/>
  <c r="S47" i="39"/>
  <c r="R47" i="39"/>
  <c r="AA46" i="39"/>
  <c r="Z46" i="39"/>
  <c r="Y46" i="39"/>
  <c r="X46" i="39"/>
  <c r="W46" i="39"/>
  <c r="V46" i="39"/>
  <c r="U46" i="39"/>
  <c r="T46" i="39"/>
  <c r="S46" i="39"/>
  <c r="R46" i="39"/>
  <c r="AA45" i="39"/>
  <c r="Z45" i="39"/>
  <c r="Y45" i="39"/>
  <c r="X45" i="39"/>
  <c r="W45" i="39"/>
  <c r="V45" i="39"/>
  <c r="U45" i="39"/>
  <c r="T45" i="39"/>
  <c r="S45" i="39"/>
  <c r="R45" i="39"/>
  <c r="AA44" i="39"/>
  <c r="Z44" i="39"/>
  <c r="Y44" i="39"/>
  <c r="X44" i="39"/>
  <c r="W44" i="39"/>
  <c r="V44" i="39"/>
  <c r="U44" i="39"/>
  <c r="T44" i="39"/>
  <c r="S44" i="39"/>
  <c r="R44" i="39"/>
  <c r="AA43" i="39"/>
  <c r="Z43" i="39"/>
  <c r="Y43" i="39"/>
  <c r="X43" i="39"/>
  <c r="W43" i="39"/>
  <c r="V43" i="39"/>
  <c r="U43" i="39"/>
  <c r="T43" i="39"/>
  <c r="S43" i="39"/>
  <c r="R43" i="39"/>
  <c r="AA42" i="39"/>
  <c r="Z42" i="39"/>
  <c r="Y42" i="39"/>
  <c r="X42" i="39"/>
  <c r="W42" i="39"/>
  <c r="V42" i="39"/>
  <c r="U42" i="39"/>
  <c r="T42" i="39"/>
  <c r="S42" i="39"/>
  <c r="R42" i="39"/>
  <c r="AA41" i="39"/>
  <c r="Z41" i="39"/>
  <c r="Y41" i="39"/>
  <c r="X41" i="39"/>
  <c r="W41" i="39"/>
  <c r="V41" i="39"/>
  <c r="U41" i="39"/>
  <c r="T41" i="39"/>
  <c r="S41" i="39"/>
  <c r="R41" i="39"/>
  <c r="AA40" i="39"/>
  <c r="Z40" i="39"/>
  <c r="Y40" i="39"/>
  <c r="X40" i="39"/>
  <c r="W40" i="39"/>
  <c r="V40" i="39"/>
  <c r="U40" i="39"/>
  <c r="T40" i="39"/>
  <c r="S40" i="39"/>
  <c r="R40" i="39"/>
  <c r="AA39" i="39"/>
  <c r="Z39" i="39"/>
  <c r="Y39" i="39"/>
  <c r="X39" i="39"/>
  <c r="W39" i="39"/>
  <c r="V39" i="39"/>
  <c r="U39" i="39"/>
  <c r="T39" i="39"/>
  <c r="S39" i="39"/>
  <c r="R39" i="39"/>
  <c r="AA38" i="39"/>
  <c r="Z38" i="39"/>
  <c r="Y38" i="39"/>
  <c r="X38" i="39"/>
  <c r="W38" i="39"/>
  <c r="V38" i="39"/>
  <c r="U38" i="39"/>
  <c r="T38" i="39"/>
  <c r="S38" i="39"/>
  <c r="R38" i="39"/>
  <c r="AA37" i="39"/>
  <c r="Z37" i="39"/>
  <c r="Y37" i="39"/>
  <c r="X37" i="39"/>
  <c r="W37" i="39"/>
  <c r="V37" i="39"/>
  <c r="U37" i="39"/>
  <c r="T37" i="39"/>
  <c r="S37" i="39"/>
  <c r="R37" i="39"/>
  <c r="AA36" i="39"/>
  <c r="Z36" i="39"/>
  <c r="Y36" i="39"/>
  <c r="X36" i="39"/>
  <c r="W36" i="39"/>
  <c r="V36" i="39"/>
  <c r="U36" i="39"/>
  <c r="T36" i="39"/>
  <c r="S36" i="39"/>
  <c r="R36" i="39"/>
  <c r="AA35" i="39"/>
  <c r="Z35" i="39"/>
  <c r="Y35" i="39"/>
  <c r="X35" i="39"/>
  <c r="W35" i="39"/>
  <c r="V35" i="39"/>
  <c r="U35" i="39"/>
  <c r="T35" i="39"/>
  <c r="S35" i="39"/>
  <c r="R35" i="39"/>
  <c r="AA34" i="39"/>
  <c r="Z34" i="39"/>
  <c r="Y34" i="39"/>
  <c r="X34" i="39"/>
  <c r="W34" i="39"/>
  <c r="V34" i="39"/>
  <c r="U34" i="39"/>
  <c r="T34" i="39"/>
  <c r="S34" i="39"/>
  <c r="R34" i="39"/>
  <c r="AA33" i="39"/>
  <c r="Z33" i="39"/>
  <c r="Y33" i="39"/>
  <c r="X33" i="39"/>
  <c r="W33" i="39"/>
  <c r="V33" i="39"/>
  <c r="U33" i="39"/>
  <c r="T33" i="39"/>
  <c r="S33" i="39"/>
  <c r="R33" i="39"/>
  <c r="AA32" i="39"/>
  <c r="Z32" i="39"/>
  <c r="Y32" i="39"/>
  <c r="X32" i="39"/>
  <c r="W32" i="39"/>
  <c r="V32" i="39"/>
  <c r="U32" i="39"/>
  <c r="T32" i="39"/>
  <c r="S32" i="39"/>
  <c r="R32" i="39"/>
  <c r="AA31" i="39"/>
  <c r="Z31" i="39"/>
  <c r="Y31" i="39"/>
  <c r="X31" i="39"/>
  <c r="W31" i="39"/>
  <c r="V31" i="39"/>
  <c r="U31" i="39"/>
  <c r="T31" i="39"/>
  <c r="S31" i="39"/>
  <c r="R31" i="39"/>
  <c r="AA30" i="39"/>
  <c r="Z30" i="39"/>
  <c r="Y30" i="39"/>
  <c r="X30" i="39"/>
  <c r="W30" i="39"/>
  <c r="V30" i="39"/>
  <c r="U30" i="39"/>
  <c r="T30" i="39"/>
  <c r="S30" i="39"/>
  <c r="R30" i="39"/>
  <c r="AA29" i="39"/>
  <c r="Z29" i="39"/>
  <c r="Y29" i="39"/>
  <c r="X29" i="39"/>
  <c r="W29" i="39"/>
  <c r="V29" i="39"/>
  <c r="U29" i="39"/>
  <c r="T29" i="39"/>
  <c r="S29" i="39"/>
  <c r="R29" i="39"/>
  <c r="AA28" i="39"/>
  <c r="Z28" i="39"/>
  <c r="Y28" i="39"/>
  <c r="X28" i="39"/>
  <c r="W28" i="39"/>
  <c r="V28" i="39"/>
  <c r="U28" i="39"/>
  <c r="T28" i="39"/>
  <c r="S28" i="39"/>
  <c r="R28" i="39"/>
  <c r="AA27" i="39"/>
  <c r="Z27" i="39"/>
  <c r="Y27" i="39"/>
  <c r="X27" i="39"/>
  <c r="W27" i="39"/>
  <c r="V27" i="39"/>
  <c r="U27" i="39"/>
  <c r="T27" i="39"/>
  <c r="S27" i="39"/>
  <c r="R27" i="39"/>
  <c r="AA26" i="39"/>
  <c r="Z26" i="39"/>
  <c r="Y26" i="39"/>
  <c r="X26" i="39"/>
  <c r="W26" i="39"/>
  <c r="V26" i="39"/>
  <c r="U26" i="39"/>
  <c r="T26" i="39"/>
  <c r="S26" i="39"/>
  <c r="R26" i="39"/>
  <c r="AA25" i="39"/>
  <c r="Z25" i="39"/>
  <c r="Y25" i="39"/>
  <c r="X25" i="39"/>
  <c r="W25" i="39"/>
  <c r="V25" i="39"/>
  <c r="U25" i="39"/>
  <c r="T25" i="39"/>
  <c r="S25" i="39"/>
  <c r="R25" i="39"/>
  <c r="AA24" i="39"/>
  <c r="Z24" i="39"/>
  <c r="Y24" i="39"/>
  <c r="X24" i="39"/>
  <c r="W24" i="39"/>
  <c r="V24" i="39"/>
  <c r="U24" i="39"/>
  <c r="T24" i="39"/>
  <c r="S24" i="39"/>
  <c r="R24" i="39"/>
  <c r="AA23" i="39"/>
  <c r="Z23" i="39"/>
  <c r="Y23" i="39"/>
  <c r="X23" i="39"/>
  <c r="W23" i="39"/>
  <c r="V23" i="39"/>
  <c r="U23" i="39"/>
  <c r="T23" i="39"/>
  <c r="S23" i="39"/>
  <c r="R23" i="39"/>
  <c r="AA22" i="39"/>
  <c r="Z22" i="39"/>
  <c r="Y22" i="39"/>
  <c r="X22" i="39"/>
  <c r="W22" i="39"/>
  <c r="V22" i="39"/>
  <c r="U22" i="39"/>
  <c r="T22" i="39"/>
  <c r="S22" i="39"/>
  <c r="R22" i="39"/>
  <c r="AA21" i="39"/>
  <c r="Z21" i="39"/>
  <c r="Y21" i="39"/>
  <c r="X21" i="39"/>
  <c r="W21" i="39"/>
  <c r="V21" i="39"/>
  <c r="U21" i="39"/>
  <c r="T21" i="39"/>
  <c r="S21" i="39"/>
  <c r="R21" i="39"/>
  <c r="AA20" i="39"/>
  <c r="Z20" i="39"/>
  <c r="Y20" i="39"/>
  <c r="X20" i="39"/>
  <c r="W20" i="39"/>
  <c r="V20" i="39"/>
  <c r="U20" i="39"/>
  <c r="T20" i="39"/>
  <c r="S20" i="39"/>
  <c r="R20" i="39"/>
  <c r="AA19" i="39"/>
  <c r="Z19" i="39"/>
  <c r="Y19" i="39"/>
  <c r="X19" i="39"/>
  <c r="W19" i="39"/>
  <c r="V19" i="39"/>
  <c r="U19" i="39"/>
  <c r="T19" i="39"/>
  <c r="S19" i="39"/>
  <c r="R19" i="39"/>
  <c r="AA18" i="39"/>
  <c r="Z18" i="39"/>
  <c r="Y18" i="39"/>
  <c r="X18" i="39"/>
  <c r="W18" i="39"/>
  <c r="V18" i="39"/>
  <c r="U18" i="39"/>
  <c r="T18" i="39"/>
  <c r="S18" i="39"/>
  <c r="R18" i="39"/>
  <c r="AA17" i="39"/>
  <c r="Z17" i="39"/>
  <c r="Y17" i="39"/>
  <c r="X17" i="39"/>
  <c r="W17" i="39"/>
  <c r="V17" i="39"/>
  <c r="U17" i="39"/>
  <c r="T17" i="39"/>
  <c r="S17" i="39"/>
  <c r="R17" i="39"/>
  <c r="AA16" i="39"/>
  <c r="Z16" i="39"/>
  <c r="Y16" i="39"/>
  <c r="X16" i="39"/>
  <c r="W16" i="39"/>
  <c r="V16" i="39"/>
  <c r="U16" i="39"/>
  <c r="T16" i="39"/>
  <c r="S16" i="39"/>
  <c r="R16" i="39"/>
  <c r="AA15" i="39"/>
  <c r="Z15" i="39"/>
  <c r="Y15" i="39"/>
  <c r="X15" i="39"/>
  <c r="W15" i="39"/>
  <c r="V15" i="39"/>
  <c r="U15" i="39"/>
  <c r="T15" i="39"/>
  <c r="S15" i="39"/>
  <c r="R15" i="39"/>
  <c r="AA14" i="39"/>
  <c r="Z14" i="39"/>
  <c r="Y14" i="39"/>
  <c r="X14" i="39"/>
  <c r="W14" i="39"/>
  <c r="V14" i="39"/>
  <c r="U14" i="39"/>
  <c r="T14" i="39"/>
  <c r="S14" i="39"/>
  <c r="R14" i="39"/>
  <c r="AA13" i="39"/>
  <c r="Z13" i="39"/>
  <c r="Y13" i="39"/>
  <c r="X13" i="39"/>
  <c r="W13" i="39"/>
  <c r="V13" i="39"/>
  <c r="U13" i="39"/>
  <c r="T13" i="39"/>
  <c r="S13" i="39"/>
  <c r="R13" i="39"/>
  <c r="AA12" i="39"/>
  <c r="Z12" i="39"/>
  <c r="Y12" i="39"/>
  <c r="X12" i="39"/>
  <c r="W12" i="39"/>
  <c r="V12" i="39"/>
  <c r="U12" i="39"/>
  <c r="T12" i="39"/>
  <c r="S12" i="39"/>
  <c r="R12" i="39"/>
  <c r="AA11" i="39"/>
  <c r="Z11" i="39"/>
  <c r="Y11" i="39"/>
  <c r="X11" i="39"/>
  <c r="W11" i="39"/>
  <c r="V11" i="39"/>
  <c r="U11" i="39"/>
  <c r="T11" i="39"/>
  <c r="S11" i="39"/>
  <c r="R11" i="39"/>
  <c r="AA10" i="39"/>
  <c r="Z10" i="39"/>
  <c r="Y10" i="39"/>
  <c r="X10" i="39"/>
  <c r="W10" i="39"/>
  <c r="V10" i="39"/>
  <c r="U10" i="39"/>
  <c r="T10" i="39"/>
  <c r="S10" i="39"/>
  <c r="R10" i="39"/>
  <c r="AA9" i="39"/>
  <c r="Z9" i="39"/>
  <c r="Y9" i="39"/>
  <c r="X9" i="39"/>
  <c r="W9" i="39"/>
  <c r="V9" i="39"/>
  <c r="U9" i="39"/>
  <c r="T9" i="39"/>
  <c r="S9" i="39"/>
  <c r="R9" i="39"/>
  <c r="AA8" i="39"/>
  <c r="Z8" i="39"/>
  <c r="Y8" i="39"/>
  <c r="X8" i="39"/>
  <c r="W8" i="39"/>
  <c r="V8" i="39"/>
  <c r="U8" i="39"/>
  <c r="T8" i="39"/>
  <c r="S8" i="39"/>
  <c r="R8" i="39"/>
  <c r="AA7" i="39"/>
  <c r="Z7" i="39"/>
  <c r="Y7" i="39"/>
  <c r="X7" i="39"/>
  <c r="W7" i="39"/>
  <c r="V7" i="39"/>
  <c r="U7" i="39"/>
  <c r="T7" i="39"/>
  <c r="S7" i="39"/>
  <c r="R7" i="39"/>
  <c r="AA6" i="39"/>
  <c r="Z6" i="39"/>
  <c r="Y6" i="39"/>
  <c r="X6" i="39"/>
  <c r="W6" i="39"/>
  <c r="V6" i="39"/>
  <c r="U6" i="39"/>
  <c r="T6" i="39"/>
  <c r="S6" i="39"/>
  <c r="R6" i="39"/>
  <c r="AY6" i="72"/>
  <c r="AD70" i="38" l="1"/>
  <c r="AD69" i="38"/>
  <c r="AD68" i="38"/>
  <c r="AD67" i="38"/>
  <c r="AD66" i="38"/>
  <c r="AD65" i="38"/>
  <c r="AD64" i="38"/>
  <c r="AD63" i="38"/>
  <c r="AD62" i="38"/>
  <c r="AD61" i="38"/>
  <c r="AD60" i="38"/>
  <c r="AD59" i="38"/>
  <c r="AD58" i="38"/>
  <c r="AD57" i="38"/>
  <c r="AD56" i="38"/>
  <c r="AD55" i="38"/>
  <c r="AD54" i="38"/>
  <c r="AD53" i="38"/>
  <c r="AD52" i="38"/>
  <c r="AD51" i="38"/>
  <c r="K81" i="73" s="1"/>
  <c r="AD50" i="38"/>
  <c r="K70" i="73" s="1"/>
  <c r="AD49" i="38"/>
  <c r="AD48" i="38"/>
  <c r="AD47" i="38"/>
  <c r="AD46" i="38"/>
  <c r="AD45" i="38"/>
  <c r="AD44" i="38"/>
  <c r="AD43" i="38"/>
  <c r="AD42" i="38"/>
  <c r="AD41" i="38"/>
  <c r="AD40" i="38"/>
  <c r="AD39" i="38"/>
  <c r="AD38" i="38"/>
  <c r="AD37" i="38"/>
  <c r="K59" i="73" s="1"/>
  <c r="AD36" i="38"/>
  <c r="K48" i="73" s="1"/>
  <c r="AD35" i="38"/>
  <c r="AD34" i="38"/>
  <c r="AD33" i="38"/>
  <c r="AD32" i="38"/>
  <c r="AD31" i="38"/>
  <c r="AD30" i="38"/>
  <c r="AD29" i="38"/>
  <c r="AD28" i="38"/>
  <c r="AD27" i="38"/>
  <c r="AD26" i="38"/>
  <c r="AD25" i="38"/>
  <c r="AD24" i="38"/>
  <c r="AD23" i="38"/>
  <c r="AD22" i="38"/>
  <c r="AD21" i="38"/>
  <c r="AD20" i="38"/>
  <c r="AD19" i="38"/>
  <c r="AD18" i="38"/>
  <c r="AD17" i="38"/>
  <c r="AD16" i="38"/>
  <c r="AD15" i="38"/>
  <c r="AD14" i="38"/>
  <c r="AD13" i="38"/>
  <c r="AD12" i="38"/>
  <c r="AD11" i="38"/>
  <c r="K37" i="73" s="1"/>
  <c r="AD10" i="38"/>
  <c r="K26" i="73" s="1"/>
  <c r="AD9" i="38"/>
  <c r="K15" i="73" s="1"/>
  <c r="AD8" i="38"/>
  <c r="AD7" i="38"/>
  <c r="Z70" i="38"/>
  <c r="Z69" i="38"/>
  <c r="Z68" i="38"/>
  <c r="Z67" i="38"/>
  <c r="Z66" i="38"/>
  <c r="Z65" i="38"/>
  <c r="Z64" i="38"/>
  <c r="Z63" i="38"/>
  <c r="Z62" i="38"/>
  <c r="Z61" i="38"/>
  <c r="Z60" i="38"/>
  <c r="Z59" i="38"/>
  <c r="Z58" i="38"/>
  <c r="Z57" i="38"/>
  <c r="Z56" i="38"/>
  <c r="Z55" i="38"/>
  <c r="Z54" i="38"/>
  <c r="Z53" i="38"/>
  <c r="Z52" i="38"/>
  <c r="Z51" i="38"/>
  <c r="Z50" i="38"/>
  <c r="Z49" i="38"/>
  <c r="Z48" i="38"/>
  <c r="Z47" i="38"/>
  <c r="Z46" i="38"/>
  <c r="Z45" i="38"/>
  <c r="Z44" i="38"/>
  <c r="Z43" i="38"/>
  <c r="Z42" i="38"/>
  <c r="Z41" i="38"/>
  <c r="Z40" i="38"/>
  <c r="Z39" i="38"/>
  <c r="Z38" i="38"/>
  <c r="Z37" i="38"/>
  <c r="Z36" i="38"/>
  <c r="Z35" i="38"/>
  <c r="Z34" i="38"/>
  <c r="Z33" i="38"/>
  <c r="Z32" i="38"/>
  <c r="Z31" i="38"/>
  <c r="Z30" i="38"/>
  <c r="Z29" i="38"/>
  <c r="Z28" i="38"/>
  <c r="Z27" i="38"/>
  <c r="Z26" i="38"/>
  <c r="Z25" i="38"/>
  <c r="Z24" i="38"/>
  <c r="Z23" i="38"/>
  <c r="Z22" i="38"/>
  <c r="Z21" i="38"/>
  <c r="Z20" i="38"/>
  <c r="Z19" i="38"/>
  <c r="Z18" i="38"/>
  <c r="Z17" i="38"/>
  <c r="Z16" i="38"/>
  <c r="Z15" i="38"/>
  <c r="Z14" i="38"/>
  <c r="Z13" i="38"/>
  <c r="Z12" i="38"/>
  <c r="Z11" i="38"/>
  <c r="Z10" i="38"/>
  <c r="Z9" i="38"/>
  <c r="Z8" i="38"/>
  <c r="Z7" i="38"/>
  <c r="Y70" i="38"/>
  <c r="Y69" i="38"/>
  <c r="Y68" i="38"/>
  <c r="Y67" i="38"/>
  <c r="Y66" i="38"/>
  <c r="Y65" i="38"/>
  <c r="Y64" i="38"/>
  <c r="Y63" i="38"/>
  <c r="Y62" i="38"/>
  <c r="Y61" i="38"/>
  <c r="Y60" i="38"/>
  <c r="Y59" i="38"/>
  <c r="Y58" i="38"/>
  <c r="Y57" i="38"/>
  <c r="Y56" i="38"/>
  <c r="Y55" i="38"/>
  <c r="Y54" i="38"/>
  <c r="Y53" i="38"/>
  <c r="Y52" i="38"/>
  <c r="Y51" i="38"/>
  <c r="Y50" i="38"/>
  <c r="Y49" i="38"/>
  <c r="Y48" i="38"/>
  <c r="Y47" i="38"/>
  <c r="Y46" i="38"/>
  <c r="Y45" i="38"/>
  <c r="Y44" i="38"/>
  <c r="Y43" i="38"/>
  <c r="Y42" i="38"/>
  <c r="Y41" i="38"/>
  <c r="Y40" i="38"/>
  <c r="Y39" i="38"/>
  <c r="Y38" i="38"/>
  <c r="Y37" i="38"/>
  <c r="Y36" i="38"/>
  <c r="Y35" i="38"/>
  <c r="Y34" i="38"/>
  <c r="Y33" i="38"/>
  <c r="Y32" i="38"/>
  <c r="Y31" i="38"/>
  <c r="Y30" i="38"/>
  <c r="Y29" i="38"/>
  <c r="Y28" i="38"/>
  <c r="Y27" i="38"/>
  <c r="Y26" i="38"/>
  <c r="Y25" i="38"/>
  <c r="Y24" i="38"/>
  <c r="Y23" i="38"/>
  <c r="Y22" i="38"/>
  <c r="Y21" i="38"/>
  <c r="Y20" i="38"/>
  <c r="Y19" i="38"/>
  <c r="Y18" i="38"/>
  <c r="Y17" i="38"/>
  <c r="Y16" i="38"/>
  <c r="Y15" i="38"/>
  <c r="Y14" i="38"/>
  <c r="Y13" i="38"/>
  <c r="Y12" i="38"/>
  <c r="Y11" i="38"/>
  <c r="Y10" i="38"/>
  <c r="Y9" i="38"/>
  <c r="Y8" i="38"/>
  <c r="Y7" i="38"/>
  <c r="W70" i="38"/>
  <c r="W69" i="38"/>
  <c r="W68" i="38"/>
  <c r="W67" i="38"/>
  <c r="W66" i="38"/>
  <c r="W65" i="38"/>
  <c r="W64" i="38"/>
  <c r="W63" i="38"/>
  <c r="W62" i="38"/>
  <c r="W61" i="38"/>
  <c r="W60" i="38"/>
  <c r="W59" i="38"/>
  <c r="W58" i="38"/>
  <c r="W57" i="38"/>
  <c r="W56" i="38"/>
  <c r="W55" i="38"/>
  <c r="W54" i="38"/>
  <c r="W53" i="38"/>
  <c r="W52" i="38"/>
  <c r="W51" i="38"/>
  <c r="W50" i="38"/>
  <c r="W49" i="38"/>
  <c r="W48" i="38"/>
  <c r="W47" i="38"/>
  <c r="W46" i="38"/>
  <c r="W45" i="38"/>
  <c r="W44" i="38"/>
  <c r="W43" i="38"/>
  <c r="W42" i="38"/>
  <c r="W41" i="38"/>
  <c r="W40" i="38"/>
  <c r="W39" i="38"/>
  <c r="W38" i="38"/>
  <c r="W37" i="38"/>
  <c r="W36" i="38"/>
  <c r="W35" i="38"/>
  <c r="W34" i="38"/>
  <c r="W33" i="38"/>
  <c r="W32" i="38"/>
  <c r="W31" i="38"/>
  <c r="W30" i="38"/>
  <c r="W29" i="38"/>
  <c r="W28" i="38"/>
  <c r="W27" i="38"/>
  <c r="W26" i="38"/>
  <c r="W25" i="38"/>
  <c r="W24" i="38"/>
  <c r="W23" i="38"/>
  <c r="W22" i="38"/>
  <c r="W21" i="38"/>
  <c r="W20" i="38"/>
  <c r="W19" i="38"/>
  <c r="W18" i="38"/>
  <c r="W17" i="38"/>
  <c r="W16" i="38"/>
  <c r="W15" i="38"/>
  <c r="W14" i="38"/>
  <c r="W13" i="38"/>
  <c r="W12" i="38"/>
  <c r="W11" i="38"/>
  <c r="W10" i="38"/>
  <c r="W9" i="38"/>
  <c r="W8" i="38"/>
  <c r="W7" i="38"/>
  <c r="AF70" i="38"/>
  <c r="AF69" i="38"/>
  <c r="AF68" i="38"/>
  <c r="AF67" i="38"/>
  <c r="AF66" i="38"/>
  <c r="AF65" i="38"/>
  <c r="AF64" i="38"/>
  <c r="AF63" i="38"/>
  <c r="AF62" i="38"/>
  <c r="AF61" i="38"/>
  <c r="AF60" i="38"/>
  <c r="AF59" i="38"/>
  <c r="AF58" i="38"/>
  <c r="AF57" i="38"/>
  <c r="AF56" i="38"/>
  <c r="AF55" i="38"/>
  <c r="AF54" i="38"/>
  <c r="AF53" i="38"/>
  <c r="AF52" i="38"/>
  <c r="AF51" i="38"/>
  <c r="AF50" i="38"/>
  <c r="AF49" i="38"/>
  <c r="AF48" i="38"/>
  <c r="AF47" i="38"/>
  <c r="AF46" i="38"/>
  <c r="AF45" i="38"/>
  <c r="AF44" i="38"/>
  <c r="AF43" i="38"/>
  <c r="AF42" i="38"/>
  <c r="AF41" i="38"/>
  <c r="AF40" i="38"/>
  <c r="AF39" i="38"/>
  <c r="AF38" i="38"/>
  <c r="AF37" i="38"/>
  <c r="AF36" i="38"/>
  <c r="AF35" i="38"/>
  <c r="AF34" i="38"/>
  <c r="AF33" i="38"/>
  <c r="AF32" i="38"/>
  <c r="AF31" i="38"/>
  <c r="AF30" i="38"/>
  <c r="AF29" i="38"/>
  <c r="AF28" i="38"/>
  <c r="AF27" i="38"/>
  <c r="AF26" i="38"/>
  <c r="AF25" i="38"/>
  <c r="AF24" i="38"/>
  <c r="AF23" i="38"/>
  <c r="AF22" i="38"/>
  <c r="AF21" i="38"/>
  <c r="AF20" i="38"/>
  <c r="AF19" i="38"/>
  <c r="AF18" i="38"/>
  <c r="AF17" i="38"/>
  <c r="AF16" i="38"/>
  <c r="AF15" i="38"/>
  <c r="AF14" i="38"/>
  <c r="AF13" i="38"/>
  <c r="AF12" i="38"/>
  <c r="AF11" i="38"/>
  <c r="AF10" i="38"/>
  <c r="AF9" i="38"/>
  <c r="AF8" i="38"/>
  <c r="AF7" i="38"/>
  <c r="V70" i="38"/>
  <c r="AE70" i="38"/>
  <c r="V69" i="38"/>
  <c r="AE69" i="38"/>
  <c r="V68" i="38"/>
  <c r="AE68" i="38"/>
  <c r="V67" i="38"/>
  <c r="AE67" i="38"/>
  <c r="V66" i="38"/>
  <c r="AE66" i="38"/>
  <c r="V65" i="38"/>
  <c r="AE65" i="38"/>
  <c r="V64" i="38"/>
  <c r="AE64" i="38"/>
  <c r="V63" i="38"/>
  <c r="AE63" i="38"/>
  <c r="V62" i="38"/>
  <c r="AE62" i="38"/>
  <c r="V61" i="38"/>
  <c r="AE61" i="38"/>
  <c r="V60" i="38"/>
  <c r="AE60" i="38"/>
  <c r="V59" i="38"/>
  <c r="AE59" i="38"/>
  <c r="V58" i="38"/>
  <c r="AE58" i="38"/>
  <c r="V57" i="38"/>
  <c r="AE57" i="38"/>
  <c r="V56" i="38"/>
  <c r="AE56" i="38"/>
  <c r="V55" i="38"/>
  <c r="AE55" i="38"/>
  <c r="V54" i="38"/>
  <c r="AE54" i="38"/>
  <c r="V53" i="38"/>
  <c r="AE53" i="38"/>
  <c r="V52" i="38"/>
  <c r="AE52" i="38"/>
  <c r="V51" i="38"/>
  <c r="AE51" i="38"/>
  <c r="V50" i="38"/>
  <c r="AE50" i="38"/>
  <c r="V49" i="38"/>
  <c r="AE49" i="38"/>
  <c r="V48" i="38"/>
  <c r="AE48" i="38"/>
  <c r="V47" i="38"/>
  <c r="AE47" i="38"/>
  <c r="V46" i="38"/>
  <c r="AE46" i="38"/>
  <c r="V45" i="38"/>
  <c r="AE45" i="38"/>
  <c r="V44" i="38"/>
  <c r="AE44" i="38"/>
  <c r="V43" i="38"/>
  <c r="AE43" i="38"/>
  <c r="V42" i="38"/>
  <c r="AE42" i="38"/>
  <c r="V41" i="38"/>
  <c r="AE41" i="38"/>
  <c r="V40" i="38"/>
  <c r="AE40" i="38"/>
  <c r="V39" i="38"/>
  <c r="AE39" i="38"/>
  <c r="V38" i="38"/>
  <c r="AE38" i="38"/>
  <c r="V37" i="38"/>
  <c r="AE37" i="38"/>
  <c r="V36" i="38"/>
  <c r="AE36" i="38"/>
  <c r="V35" i="38"/>
  <c r="AE35" i="38"/>
  <c r="V34" i="38"/>
  <c r="AE34" i="38"/>
  <c r="V33" i="38"/>
  <c r="AE33" i="38"/>
  <c r="V32" i="38"/>
  <c r="AE32" i="38"/>
  <c r="V31" i="38"/>
  <c r="AE31" i="38"/>
  <c r="V30" i="38"/>
  <c r="AE30" i="38"/>
  <c r="V29" i="38"/>
  <c r="AE29" i="38"/>
  <c r="V28" i="38"/>
  <c r="AE28" i="38"/>
  <c r="V27" i="38"/>
  <c r="AE27" i="38"/>
  <c r="V26" i="38"/>
  <c r="AE26" i="38"/>
  <c r="V25" i="38"/>
  <c r="AE25" i="38"/>
  <c r="V24" i="38"/>
  <c r="AE24" i="38"/>
  <c r="V23" i="38"/>
  <c r="AE23" i="38"/>
  <c r="V22" i="38"/>
  <c r="AE22" i="38"/>
  <c r="V21" i="38"/>
  <c r="AE21" i="38"/>
  <c r="V20" i="38"/>
  <c r="AE20" i="38"/>
  <c r="V19" i="38"/>
  <c r="AE19" i="38"/>
  <c r="V18" i="38"/>
  <c r="AE18" i="38"/>
  <c r="V17" i="38"/>
  <c r="AE17" i="38"/>
  <c r="V16" i="38"/>
  <c r="AE16" i="38"/>
  <c r="V15" i="38"/>
  <c r="AE15" i="38"/>
  <c r="V14" i="38"/>
  <c r="AE14" i="38"/>
  <c r="V13" i="38"/>
  <c r="AE13" i="38"/>
  <c r="V12" i="38"/>
  <c r="AE12" i="38"/>
  <c r="V11" i="38"/>
  <c r="AE11" i="38"/>
  <c r="V10" i="38"/>
  <c r="AE10" i="38"/>
  <c r="V9" i="38"/>
  <c r="AE9" i="38"/>
  <c r="V8" i="38"/>
  <c r="AE8" i="38"/>
  <c r="V7" i="38"/>
  <c r="AE7" i="38"/>
  <c r="AC70" i="38"/>
  <c r="AC69" i="38"/>
  <c r="AC68" i="38"/>
  <c r="AC67" i="38"/>
  <c r="AC66" i="38"/>
  <c r="AC65" i="38"/>
  <c r="AC64" i="38"/>
  <c r="AC63" i="38"/>
  <c r="AC62" i="38"/>
  <c r="AC61" i="38"/>
  <c r="AC60" i="38"/>
  <c r="AC59" i="38"/>
  <c r="AC58" i="38"/>
  <c r="AC57" i="38"/>
  <c r="AC56" i="38"/>
  <c r="AC55" i="38"/>
  <c r="AC54" i="38"/>
  <c r="AC53" i="38"/>
  <c r="AC52" i="38"/>
  <c r="AC51" i="38"/>
  <c r="AC50" i="38"/>
  <c r="AC49" i="38"/>
  <c r="AC48" i="38"/>
  <c r="AC47" i="38"/>
  <c r="AC46" i="38"/>
  <c r="AC45" i="38"/>
  <c r="AC44" i="38"/>
  <c r="AC43" i="38"/>
  <c r="AC42" i="38"/>
  <c r="AC41" i="38"/>
  <c r="AC40" i="38"/>
  <c r="AC39" i="38"/>
  <c r="AC38" i="38"/>
  <c r="AC37" i="38"/>
  <c r="AC36" i="38"/>
  <c r="AC35" i="38"/>
  <c r="AC34" i="38"/>
  <c r="AC33" i="38"/>
  <c r="AC32" i="38"/>
  <c r="AC31" i="38"/>
  <c r="AC30" i="38"/>
  <c r="AC29" i="38"/>
  <c r="AC28" i="38"/>
  <c r="AC27" i="38"/>
  <c r="AC26" i="38"/>
  <c r="AC25" i="38"/>
  <c r="AC24" i="38"/>
  <c r="AC23" i="38"/>
  <c r="AC22" i="38"/>
  <c r="AC21" i="38"/>
  <c r="AC20" i="38"/>
  <c r="AC19" i="38"/>
  <c r="AC18" i="38"/>
  <c r="AC17" i="38"/>
  <c r="AC16" i="38"/>
  <c r="AC15" i="38"/>
  <c r="AC14" i="38"/>
  <c r="AC13" i="38"/>
  <c r="AC12" i="38"/>
  <c r="AC11" i="38"/>
  <c r="AC10" i="38"/>
  <c r="AC9" i="38"/>
  <c r="AC8" i="38"/>
  <c r="AC7" i="38"/>
  <c r="X70" i="38"/>
  <c r="X69" i="38"/>
  <c r="X68" i="38"/>
  <c r="X67" i="38"/>
  <c r="X66" i="38"/>
  <c r="X65" i="38"/>
  <c r="X64" i="38"/>
  <c r="X63" i="38"/>
  <c r="X62" i="38"/>
  <c r="X61" i="38"/>
  <c r="X60" i="38"/>
  <c r="X59" i="38"/>
  <c r="X58" i="38"/>
  <c r="X57" i="38"/>
  <c r="X56" i="38"/>
  <c r="X55" i="38"/>
  <c r="X54" i="38"/>
  <c r="X53" i="38"/>
  <c r="X52" i="38"/>
  <c r="X51" i="38"/>
  <c r="X50" i="38"/>
  <c r="X49" i="38"/>
  <c r="X48" i="38"/>
  <c r="X47" i="38"/>
  <c r="X46" i="38"/>
  <c r="X45" i="38"/>
  <c r="X44" i="38"/>
  <c r="X43" i="38"/>
  <c r="X42" i="38"/>
  <c r="X41" i="38"/>
  <c r="X40" i="38"/>
  <c r="X39" i="38"/>
  <c r="X38" i="38"/>
  <c r="X37" i="38"/>
  <c r="X36" i="38"/>
  <c r="X35" i="38"/>
  <c r="X34" i="38"/>
  <c r="X33" i="38"/>
  <c r="X32" i="38"/>
  <c r="X31" i="38"/>
  <c r="X30" i="38"/>
  <c r="X29" i="38"/>
  <c r="X28" i="38"/>
  <c r="X27" i="38"/>
  <c r="X26" i="38"/>
  <c r="X25" i="38"/>
  <c r="X24" i="38"/>
  <c r="X23" i="38"/>
  <c r="X22" i="38"/>
  <c r="X21" i="38"/>
  <c r="X20" i="38"/>
  <c r="X19" i="38"/>
  <c r="X18" i="38"/>
  <c r="X17" i="38"/>
  <c r="X16" i="38"/>
  <c r="X15" i="38"/>
  <c r="X14" i="38"/>
  <c r="X13" i="38"/>
  <c r="X12" i="38"/>
  <c r="X11" i="38"/>
  <c r="X10" i="38"/>
  <c r="X9" i="38"/>
  <c r="X8" i="38"/>
  <c r="X7" i="38"/>
  <c r="K78" i="73" l="1"/>
  <c r="K84" i="73" s="1"/>
  <c r="K67" i="73"/>
  <c r="K56" i="73"/>
  <c r="K45" i="73"/>
  <c r="K34" i="73"/>
  <c r="K23" i="73"/>
  <c r="K29" i="73" s="1"/>
  <c r="K12" i="73"/>
  <c r="K5" i="73"/>
  <c r="K18" i="73"/>
  <c r="K73" i="73"/>
  <c r="K51" i="73"/>
  <c r="K62" i="73"/>
  <c r="K40" i="73"/>
</calcChain>
</file>

<file path=xl/sharedStrings.xml><?xml version="1.0" encoding="utf-8"?>
<sst xmlns="http://schemas.openxmlformats.org/spreadsheetml/2006/main" count="4410" uniqueCount="498">
  <si>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</si>
  <si>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</si>
  <si>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</si>
  <si>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</si>
  <si>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</si>
  <si>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</si>
  <si>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</si>
  <si>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</si>
  <si>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</si>
  <si>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</si>
  <si>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</si>
  <si>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</si>
  <si>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</si>
  <si>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</si>
  <si>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</si>
  <si>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</si>
  <si>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</si>
  <si>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</si>
  <si>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</si>
  <si>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</si>
  <si>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</si>
  <si>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</si>
  <si>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</si>
  <si>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</si>
  <si>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</si>
  <si>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</si>
  <si>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</si>
  <si>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</si>
  <si>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</si>
  <si>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</si>
  <si>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</si>
  <si>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</si>
  <si>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</si>
  <si>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</si>
  <si>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</si>
  <si>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</si>
  <si>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</si>
  <si>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</si>
  <si>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</si>
  <si>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</si>
  <si>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</si>
  <si>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</si>
  <si>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</si>
  <si>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</si>
  <si>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</si>
  <si>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</si>
  <si>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</si>
  <si>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</si>
  <si>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</si>
  <si>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</si>
  <si>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</si>
  <si>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</si>
  <si>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</si>
  <si>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</si>
  <si>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</si>
  <si>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</si>
  <si>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（千円）</t>
  </si>
  <si>
    <t>（％）</t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</si>
  <si>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</si>
  <si>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</si>
  <si>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</si>
  <si>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</si>
  <si>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</si>
  <si>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</si>
  <si>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</si>
  <si>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</si>
  <si>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</si>
  <si>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</si>
  <si>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</si>
  <si>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</si>
  <si>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</si>
  <si>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</si>
  <si>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</si>
  <si>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</si>
  <si>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</si>
  <si>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</si>
  <si>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</si>
  <si>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</si>
  <si>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</si>
  <si>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</si>
  <si>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</si>
  <si>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</si>
  <si>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</si>
  <si>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</si>
  <si>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</si>
  <si>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</si>
  <si>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</si>
  <si>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</si>
  <si>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</si>
  <si>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</si>
  <si>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</si>
  <si>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</si>
  <si>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</si>
  <si>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</si>
  <si>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</si>
  <si>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</si>
  <si>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</si>
  <si>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</si>
  <si>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</si>
  <si>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</si>
  <si>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</si>
  <si>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</si>
  <si>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</si>
  <si>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</si>
  <si>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</si>
  <si>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</si>
  <si>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</si>
  <si>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</si>
  <si>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</si>
  <si>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</si>
  <si>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</si>
  <si>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</si>
  <si>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</si>
  <si>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</si>
  <si>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</si>
  <si>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</si>
  <si>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</si>
  <si>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</si>
  <si>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</si>
  <si>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</si>
  <si>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</si>
  <si>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</si>
  <si>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</si>
  <si>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</si>
  <si>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</si>
  <si>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</si>
  <si>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</si>
  <si>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</si>
  <si>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</si>
  <si>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</si>
  <si>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</si>
  <si>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</si>
  <si>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</si>
  <si>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</si>
  <si>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</si>
  <si>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</si>
  <si>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</si>
  <si>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</si>
  <si>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</si>
  <si>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</si>
  <si>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</si>
  <si>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</si>
  <si>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</si>
  <si>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</si>
  <si>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</si>
  <si>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</si>
  <si>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</si>
  <si>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</si>
  <si>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</si>
  <si>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</si>
  <si>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</si>
  <si>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</si>
  <si>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</si>
  <si>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</si>
  <si>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</si>
  <si>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標準
偏差</t>
    <phoneticPr fontId="3"/>
  </si>
  <si>
    <t>（㎡）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</si>
  <si>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</si>
  <si>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</si>
  <si>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</si>
  <si>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</si>
  <si>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</si>
  <si>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</si>
  <si>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</si>
  <si>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</si>
  <si>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</si>
  <si>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</si>
  <si>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</si>
  <si>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</si>
  <si>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</si>
  <si>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</si>
  <si>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</si>
  <si>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</si>
  <si>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</si>
  <si>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</si>
  <si>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</si>
  <si>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</si>
  <si>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</si>
  <si>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</si>
  <si>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</si>
  <si>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</si>
  <si>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</si>
  <si>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</si>
  <si>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</si>
  <si>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</si>
  <si>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</si>
  <si>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</si>
  <si>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</si>
  <si>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</si>
  <si>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</si>
  <si>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</si>
  <si>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</si>
  <si>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</si>
  <si>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</si>
  <si>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</si>
  <si>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</si>
  <si>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</si>
  <si>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第15表　</t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</si>
  <si>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</si>
  <si>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</si>
  <si>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</si>
  <si>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第16表　</t>
    <phoneticPr fontId="3"/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</si>
  <si>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</si>
  <si>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</si>
  <si>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</si>
  <si>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</si>
  <si>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</si>
  <si>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</si>
  <si>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</si>
  <si>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</si>
  <si>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</si>
  <si>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</si>
  <si>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</si>
  <si>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</si>
  <si>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</si>
  <si>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</si>
  <si>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</si>
  <si>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</si>
  <si>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</si>
  <si>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</si>
  <si>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</si>
  <si>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</si>
  <si>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第22表</t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</si>
  <si>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</si>
  <si>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</si>
  <si>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</si>
  <si>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</si>
  <si>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</si>
  <si>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</si>
  <si>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</si>
  <si>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</si>
  <si>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</si>
  <si>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</si>
  <si>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</si>
  <si>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</si>
  <si>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</si>
  <si>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</si>
  <si>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</si>
  <si>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</si>
  <si>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</si>
  <si>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</si>
  <si>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</si>
  <si>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</si>
  <si>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</si>
  <si>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</si>
  <si>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</si>
  <si>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</si>
  <si>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</si>
  <si>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</si>
  <si>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</si>
  <si>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</si>
  <si>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</si>
  <si>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</si>
  <si>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</si>
  <si>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</si>
  <si>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</si>
  <si>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</si>
  <si>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</si>
  <si>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</si>
  <si>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</si>
  <si>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</si>
  <si>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</si>
  <si>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</si>
  <si>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</si>
  <si>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</si>
  <si>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</si>
  <si>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</si>
  <si>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</si>
  <si>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</si>
  <si>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</si>
  <si>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</si>
  <si>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</si>
  <si>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</si>
  <si>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～</t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</si>
  <si>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</si>
  <si>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</si>
  <si>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</si>
  <si>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</si>
  <si>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</si>
  <si>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-</t>
  </si>
  <si>
    <t>（～327
万円）</t>
    <phoneticPr fontId="3"/>
  </si>
  <si>
    <t>(327～
449万円）</t>
    <phoneticPr fontId="3"/>
  </si>
  <si>
    <t>(449～
603万円）</t>
    <phoneticPr fontId="3"/>
  </si>
  <si>
    <t>（603～
822万円）</t>
    <phoneticPr fontId="3"/>
  </si>
  <si>
    <t>(822万円
～）</t>
    <phoneticPr fontId="3"/>
  </si>
  <si>
    <t>（～269
万円）</t>
    <phoneticPr fontId="3"/>
  </si>
  <si>
    <t>(269～
327万円）</t>
    <phoneticPr fontId="3"/>
  </si>
  <si>
    <t>(327～
384万円）</t>
    <phoneticPr fontId="3"/>
  </si>
  <si>
    <t>(384～
449万円）</t>
    <phoneticPr fontId="3"/>
  </si>
  <si>
    <t>(449～
520万円）</t>
    <phoneticPr fontId="3"/>
  </si>
  <si>
    <t>(520～
603万円）</t>
    <phoneticPr fontId="3"/>
  </si>
  <si>
    <t>(603～
700万円）</t>
    <phoneticPr fontId="3"/>
  </si>
  <si>
    <t>(700～
822万円）</t>
    <phoneticPr fontId="3"/>
  </si>
  <si>
    <t>(822～
1,026万円）</t>
    <phoneticPr fontId="3"/>
  </si>
  <si>
    <t>(1,026
万円～）</t>
    <phoneticPr fontId="3"/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</si>
  <si>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</si>
  <si>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</si>
  <si>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</si>
  <si>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</si>
  <si>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t>第13表</t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</si>
  <si>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</si>
  <si>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</si>
  <si>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t>第14表　</t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</si>
  <si>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</si>
  <si>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</si>
  <si>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</si>
  <si>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</si>
  <si>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</si>
  <si>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</si>
  <si>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</si>
  <si>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</si>
  <si>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</si>
  <si>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</si>
  <si>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5.0％
未満</t>
    <rPh sb="4" eb="6">
      <t>ミマン</t>
    </rPh>
    <phoneticPr fontId="3"/>
  </si>
  <si>
    <t>30.0％
以上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</si>
  <si>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</si>
  <si>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</si>
  <si>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</si>
  <si>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世帯年収五分位・十分位階級区分</t>
    <phoneticPr fontId="3"/>
  </si>
  <si>
    <t>従前住宅の面積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</si>
  <si>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</si>
  <si>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</si>
  <si>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</si>
  <si>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</si>
  <si>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</si>
  <si>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</si>
  <si>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</si>
  <si>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</si>
  <si>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</si>
  <si>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沖縄県</t>
    <rPh sb="0" eb="2">
      <t>オキナワ</t>
    </rPh>
    <phoneticPr fontId="3"/>
  </si>
  <si>
    <t>16万円
未満</t>
    <rPh sb="2" eb="4">
      <t>マンエン</t>
    </rPh>
    <rPh sb="5" eb="7">
      <t>ミマン</t>
    </rPh>
    <phoneticPr fontId="3"/>
  </si>
  <si>
    <t>100万円
以上</t>
    <rPh sb="3" eb="5">
      <t>マンエン</t>
    </rPh>
    <rPh sb="6" eb="8">
      <t>イジョウ</t>
    </rPh>
    <phoneticPr fontId="3"/>
  </si>
  <si>
    <t>第19表</t>
    <phoneticPr fontId="3"/>
  </si>
  <si>
    <t>第24表</t>
    <phoneticPr fontId="3"/>
  </si>
  <si>
    <t>第27-1表　</t>
    <phoneticPr fontId="3"/>
  </si>
  <si>
    <t>第27-2表　</t>
    <phoneticPr fontId="3"/>
  </si>
  <si>
    <t>平均</t>
    <phoneticPr fontId="3"/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</si>
  <si>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</si>
  <si>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</si>
  <si>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</si>
  <si>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</si>
  <si>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</si>
  <si>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</si>
  <si>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</si>
  <si>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r>
      <t xml:space="preserve">100
</t>
    </r>
    <r>
      <rPr>
        <sz val="8"/>
        <rFont val="ＭＳ Ｐゴシック"/>
        <family val="3"/>
        <charset val="128"/>
      </rPr>
      <t>万円以上</t>
    </r>
    <rPh sb="4" eb="6">
      <t>マンエン</t>
    </rPh>
    <rPh sb="6" eb="8">
      <t>イジョウ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</si>
  <si>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</si>
  <si>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第11表</t>
    <phoneticPr fontId="3"/>
  </si>
  <si>
    <t>住 宅 面 積</t>
    <phoneticPr fontId="3"/>
  </si>
  <si>
    <t>35㎡
未満</t>
    <rPh sb="4" eb="6">
      <t>ミマン</t>
    </rPh>
    <phoneticPr fontId="3"/>
  </si>
  <si>
    <t>中国</t>
    <phoneticPr fontId="3"/>
  </si>
  <si>
    <t>四国</t>
    <phoneticPr fontId="3"/>
  </si>
  <si>
    <t>南九州</t>
    <phoneticPr fontId="3"/>
  </si>
  <si>
    <t>160㎡
以上</t>
    <rPh sb="5" eb="7">
      <t>イジョウ</t>
    </rPh>
    <phoneticPr fontId="3"/>
  </si>
  <si>
    <t>購 入 価 額</t>
    <phoneticPr fontId="3"/>
  </si>
  <si>
    <t>購入価額</t>
  </si>
  <si>
    <t>購入価額の年収倍率（購入価額／世帯年収）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3"/>
  </si>
  <si>
    <t>購入価額の
年収倍率</t>
    <rPh sb="6" eb="8">
      <t>ネンシュウ</t>
    </rPh>
    <rPh sb="8" eb="10">
      <t>バイリツ</t>
    </rPh>
    <phoneticPr fontId="3"/>
  </si>
  <si>
    <t>１㎡当たり購入価額</t>
  </si>
  <si>
    <t>１㎡当たり
購入価額</t>
    <rPh sb="2" eb="3">
      <t>ア</t>
    </rPh>
    <phoneticPr fontId="3"/>
  </si>
  <si>
    <t>第17表</t>
    <phoneticPr fontId="3"/>
  </si>
  <si>
    <t>第20表　</t>
    <phoneticPr fontId="3"/>
  </si>
  <si>
    <t>第21表</t>
    <phoneticPr fontId="3"/>
  </si>
  <si>
    <t>第23表</t>
    <phoneticPr fontId="3"/>
  </si>
  <si>
    <t>第25-1表　</t>
    <phoneticPr fontId="3"/>
  </si>
  <si>
    <t>第25-2表　</t>
    <phoneticPr fontId="3"/>
  </si>
  <si>
    <t>距離帯×購入価額</t>
  </si>
  <si>
    <t>第26-1表　</t>
    <phoneticPr fontId="3"/>
  </si>
  <si>
    <t>購 入 価 額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</si>
  <si>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 xml:space="preserve">購 入 価 額
</t>
    <phoneticPr fontId="3"/>
  </si>
  <si>
    <t>第26-2表　</t>
    <phoneticPr fontId="3"/>
  </si>
  <si>
    <t>距離帯×１㎡当たり購入価額</t>
  </si>
  <si>
    <t xml:space="preserve">1㎡当たり
購入価額
</t>
  </si>
  <si>
    <t>距離帯×１㎡当たり購入価額（構成比：単位％）</t>
  </si>
  <si>
    <t xml:space="preserve">1㎡当たり
購入価額
</t>
    <rPh sb="2" eb="3">
      <t>ア</t>
    </rPh>
    <phoneticPr fontId="3"/>
  </si>
  <si>
    <t>地域別都道府県別主要指標</t>
    <rPh sb="0" eb="2">
      <t>チイキ</t>
    </rPh>
    <phoneticPr fontId="3"/>
  </si>
  <si>
    <t>（マンション）</t>
    <phoneticPr fontId="3"/>
  </si>
  <si>
    <t>距離帯×１㎡当たり購入価額（構成比：単位％）</t>
    <phoneticPr fontId="3"/>
  </si>
  <si>
    <t>距離帯×購入価額（構成比：単位％）</t>
    <phoneticPr fontId="3"/>
  </si>
  <si>
    <t>距離帯×住宅面積（構成比：単位％）</t>
    <phoneticPr fontId="3"/>
  </si>
  <si>
    <t>-</t>
    <phoneticPr fontId="3"/>
  </si>
  <si>
    <t>-</t>
    <phoneticPr fontId="3"/>
  </si>
  <si>
    <t>購入
価額</t>
    <rPh sb="0" eb="2">
      <t>コウニュウ</t>
    </rPh>
    <rPh sb="3" eb="5">
      <t>カガク</t>
    </rPh>
    <phoneticPr fontId="3"/>
  </si>
  <si>
    <t>(万円/㎡)</t>
    <rPh sb="1" eb="3">
      <t>マンエン</t>
    </rPh>
    <phoneticPr fontId="3"/>
  </si>
  <si>
    <t>年収倍率</t>
    <rPh sb="0" eb="2">
      <t>ネンシュウ</t>
    </rPh>
    <rPh sb="2" eb="4">
      <t>バイリツ</t>
    </rPh>
    <phoneticPr fontId="3"/>
  </si>
  <si>
    <t>中央値</t>
    <rPh sb="0" eb="2">
      <t>チュウオウ</t>
    </rPh>
    <rPh sb="2" eb="3">
      <t>チ</t>
    </rPh>
    <phoneticPr fontId="3"/>
  </si>
  <si>
    <t>倍</t>
    <rPh sb="0" eb="1">
      <t>バイ</t>
    </rPh>
    <phoneticPr fontId="3"/>
  </si>
  <si>
    <t>ボーナス併用割合</t>
    <rPh sb="4" eb="6">
      <t>ヘイヨウ</t>
    </rPh>
    <rPh sb="6" eb="8">
      <t>ワリアイ</t>
    </rPh>
    <phoneticPr fontId="3"/>
  </si>
  <si>
    <t>年収倍率</t>
    <rPh sb="0" eb="2">
      <t>ネンシュウ</t>
    </rPh>
    <rPh sb="2" eb="4">
      <t>バイリツ</t>
    </rPh>
    <phoneticPr fontId="3"/>
  </si>
  <si>
    <t>（歳）</t>
    <phoneticPr fontId="3"/>
  </si>
  <si>
    <t>（万円）</t>
    <phoneticPr fontId="3"/>
  </si>
  <si>
    <t>（％）</t>
    <phoneticPr fontId="3"/>
  </si>
  <si>
    <t>平均値</t>
    <rPh sb="0" eb="2">
      <t>ヘイキン</t>
    </rPh>
    <rPh sb="2" eb="3">
      <t>アタイ</t>
    </rPh>
    <phoneticPr fontId="3"/>
  </si>
  <si>
    <t>手持ち金</t>
    <rPh sb="0" eb="2">
      <t>テモ</t>
    </rPh>
    <rPh sb="3" eb="4">
      <t>キン</t>
    </rPh>
    <phoneticPr fontId="3"/>
  </si>
  <si>
    <t>(万円)</t>
    <rPh sb="1" eb="3">
      <t>マンエン</t>
    </rPh>
    <phoneticPr fontId="3"/>
  </si>
  <si>
    <t>平米単価</t>
    <rPh sb="0" eb="2">
      <t>ヘイベイ</t>
    </rPh>
    <rPh sb="2" eb="4">
      <t>タンカ</t>
    </rPh>
    <phoneticPr fontId="3"/>
  </si>
  <si>
    <t>単位</t>
    <rPh sb="0" eb="2">
      <t>タンイ</t>
    </rPh>
    <phoneticPr fontId="3"/>
  </si>
  <si>
    <t>(件)</t>
    <rPh sb="1" eb="2">
      <t>ケン</t>
    </rPh>
    <phoneticPr fontId="3"/>
  </si>
  <si>
    <t>(倍)</t>
    <rPh sb="1" eb="2">
      <t>バイ</t>
    </rPh>
    <phoneticPr fontId="3"/>
  </si>
  <si>
    <t>世帯年収</t>
    <phoneticPr fontId="3"/>
  </si>
  <si>
    <t>全国</t>
    <rPh sb="0" eb="2">
      <t>ゼンコク</t>
    </rPh>
    <phoneticPr fontId="3"/>
  </si>
  <si>
    <t>１㎡当たり購入価額</t>
    <phoneticPr fontId="3"/>
  </si>
  <si>
    <t>最頻帯</t>
    <rPh sb="0" eb="2">
      <t>サイヒン</t>
    </rPh>
    <rPh sb="2" eb="3">
      <t>オビ</t>
    </rPh>
    <phoneticPr fontId="3"/>
  </si>
  <si>
    <t>35～40</t>
    <phoneticPr fontId="3"/>
  </si>
  <si>
    <t>2人</t>
    <rPh sb="1" eb="2">
      <t>ニン</t>
    </rPh>
    <phoneticPr fontId="3"/>
  </si>
  <si>
    <t>400～500</t>
    <phoneticPr fontId="3"/>
  </si>
  <si>
    <t>70～75</t>
    <phoneticPr fontId="3"/>
  </si>
  <si>
    <t>3800～4000</t>
    <phoneticPr fontId="3"/>
  </si>
  <si>
    <t>無し</t>
    <rPh sb="0" eb="1">
      <t>ナ</t>
    </rPh>
    <phoneticPr fontId="3"/>
  </si>
  <si>
    <t>5.5～6.0</t>
    <phoneticPr fontId="3"/>
  </si>
  <si>
    <t>48～50</t>
    <phoneticPr fontId="3"/>
  </si>
  <si>
    <t>差</t>
    <rPh sb="0" eb="1">
      <t>サ</t>
    </rPh>
    <phoneticPr fontId="3"/>
  </si>
  <si>
    <t>データ</t>
    <phoneticPr fontId="3"/>
  </si>
  <si>
    <t>地域</t>
    <rPh sb="0" eb="2">
      <t>チイキ</t>
    </rPh>
    <phoneticPr fontId="3"/>
  </si>
  <si>
    <t>（㎡）</t>
  </si>
  <si>
    <t>年齢</t>
    <phoneticPr fontId="3"/>
  </si>
  <si>
    <t>家族数</t>
    <phoneticPr fontId="3"/>
  </si>
  <si>
    <t>世帯の
年収</t>
    <phoneticPr fontId="3"/>
  </si>
  <si>
    <t>住宅
面積</t>
    <phoneticPr fontId="3"/>
  </si>
  <si>
    <t>親・親戚
・知人</t>
    <phoneticPr fontId="3"/>
  </si>
  <si>
    <t>住宅取得後も返済を要する土地取得費の借入金</t>
    <phoneticPr fontId="3"/>
  </si>
  <si>
    <t>-</t>
    <phoneticPr fontId="3"/>
  </si>
  <si>
    <t>-</t>
    <phoneticPr fontId="3"/>
  </si>
  <si>
    <t>-</t>
    <phoneticPr fontId="3"/>
  </si>
  <si>
    <t>家　族　数</t>
    <phoneticPr fontId="3"/>
  </si>
  <si>
    <t>中央値</t>
    <phoneticPr fontId="3"/>
  </si>
  <si>
    <t>平均</t>
    <phoneticPr fontId="3"/>
  </si>
  <si>
    <t>標準偏差</t>
    <phoneticPr fontId="3"/>
  </si>
  <si>
    <t>世 帯 の 年 収</t>
    <phoneticPr fontId="3"/>
  </si>
  <si>
    <t>75㎡
未満</t>
    <rPh sb="4" eb="6">
      <t>ミマン</t>
    </rPh>
    <phoneticPr fontId="3"/>
  </si>
  <si>
    <t>住 宅 面 積</t>
    <phoneticPr fontId="3"/>
  </si>
  <si>
    <t>（㎡）</t>
    <phoneticPr fontId="3"/>
  </si>
  <si>
    <t>（㎡）</t>
    <phoneticPr fontId="3"/>
  </si>
  <si>
    <t>（㎡）</t>
    <phoneticPr fontId="3"/>
  </si>
  <si>
    <t>１人当たり住宅面積</t>
    <phoneticPr fontId="3"/>
  </si>
  <si>
    <t>標準
偏差</t>
    <phoneticPr fontId="3"/>
  </si>
  <si>
    <t>（㎡）</t>
    <phoneticPr fontId="3"/>
  </si>
  <si>
    <t>購入価額</t>
    <phoneticPr fontId="3"/>
  </si>
  <si>
    <t>購入価額の年収倍率（購入価額／世帯年収）</t>
  </si>
  <si>
    <t>（㎡）</t>
    <phoneticPr fontId="3"/>
  </si>
  <si>
    <t>100㎡
未満</t>
    <rPh sb="5" eb="7">
      <t>ミマン</t>
    </rPh>
    <phoneticPr fontId="3"/>
  </si>
  <si>
    <t>標準偏差</t>
    <phoneticPr fontId="3"/>
  </si>
  <si>
    <t>600㎡
以上</t>
    <rPh sb="5" eb="7">
      <t>イジョウ</t>
    </rPh>
    <phoneticPr fontId="3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</si>
  <si>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3"/>
  </si>
  <si>
    <t>（建売住宅）</t>
    <rPh sb="1" eb="3">
      <t>タテウリ</t>
    </rPh>
    <rPh sb="3" eb="5">
      <t>ジュウタク</t>
    </rPh>
    <phoneticPr fontId="3"/>
  </si>
  <si>
    <t>敷 地 面 積</t>
    <phoneticPr fontId="3"/>
  </si>
  <si>
    <t>第24表　</t>
    <phoneticPr fontId="3"/>
  </si>
  <si>
    <t>敷地面積</t>
    <rPh sb="0" eb="2">
      <t>シキチ</t>
    </rPh>
    <rPh sb="2" eb="4">
      <t>メンセキ</t>
    </rPh>
    <phoneticPr fontId="3"/>
  </si>
  <si>
    <t>敷地
面積</t>
    <rPh sb="0" eb="2">
      <t>シキチ</t>
    </rPh>
    <rPh sb="3" eb="5">
      <t>メンセキ</t>
    </rPh>
    <phoneticPr fontId="3"/>
  </si>
  <si>
    <t>データ</t>
    <phoneticPr fontId="3"/>
  </si>
  <si>
    <t>件数</t>
    <phoneticPr fontId="3"/>
  </si>
  <si>
    <t>年齢</t>
    <phoneticPr fontId="3"/>
  </si>
  <si>
    <t>家族数</t>
    <phoneticPr fontId="3"/>
  </si>
  <si>
    <t>世帯年収</t>
    <phoneticPr fontId="3"/>
  </si>
  <si>
    <t>住宅
面積</t>
    <phoneticPr fontId="3"/>
  </si>
  <si>
    <t>手持金</t>
    <phoneticPr fontId="3"/>
  </si>
  <si>
    <t>（㎡）</t>
    <phoneticPr fontId="3"/>
  </si>
  <si>
    <t>-</t>
    <phoneticPr fontId="3"/>
  </si>
  <si>
    <t>-</t>
    <phoneticPr fontId="3"/>
  </si>
  <si>
    <t>35～40</t>
    <phoneticPr fontId="3"/>
  </si>
  <si>
    <t>70～75</t>
    <phoneticPr fontId="3"/>
  </si>
  <si>
    <t>3800～4000</t>
    <phoneticPr fontId="3"/>
  </si>
  <si>
    <t>5.5～6.0</t>
    <phoneticPr fontId="3"/>
  </si>
  <si>
    <t>48～50</t>
    <phoneticPr fontId="3"/>
  </si>
  <si>
    <t>件数</t>
    <phoneticPr fontId="3"/>
  </si>
  <si>
    <t>年齢</t>
    <phoneticPr fontId="3"/>
  </si>
  <si>
    <t>住宅
面積</t>
    <phoneticPr fontId="3"/>
  </si>
  <si>
    <t>手持金</t>
    <phoneticPr fontId="3"/>
  </si>
  <si>
    <t>（㎡）</t>
    <phoneticPr fontId="3"/>
  </si>
  <si>
    <t>-</t>
    <phoneticPr fontId="3"/>
  </si>
  <si>
    <t>35～40</t>
    <phoneticPr fontId="3"/>
  </si>
  <si>
    <t>400～500</t>
    <phoneticPr fontId="3"/>
  </si>
  <si>
    <t>70～75</t>
    <phoneticPr fontId="3"/>
  </si>
  <si>
    <t>3800～4000</t>
    <phoneticPr fontId="3"/>
  </si>
  <si>
    <t>48～50</t>
    <phoneticPr fontId="3"/>
  </si>
  <si>
    <t>-</t>
    <phoneticPr fontId="3"/>
  </si>
  <si>
    <t>件数</t>
    <phoneticPr fontId="3"/>
  </si>
  <si>
    <t>年齢</t>
    <phoneticPr fontId="3"/>
  </si>
  <si>
    <t>世帯年収</t>
    <phoneticPr fontId="3"/>
  </si>
  <si>
    <t>手持金</t>
    <phoneticPr fontId="3"/>
  </si>
  <si>
    <t>年齢</t>
    <phoneticPr fontId="3"/>
  </si>
  <si>
    <t>家族数</t>
    <phoneticPr fontId="3"/>
  </si>
  <si>
    <t>5.5～6.0</t>
    <phoneticPr fontId="3"/>
  </si>
  <si>
    <t>400～500</t>
    <phoneticPr fontId="3"/>
  </si>
  <si>
    <t>データ</t>
    <phoneticPr fontId="3"/>
  </si>
  <si>
    <t>世帯年収</t>
    <phoneticPr fontId="3"/>
  </si>
  <si>
    <t>東京</t>
    <rPh sb="0" eb="2">
      <t>トウキョウ</t>
    </rPh>
    <phoneticPr fontId="3"/>
  </si>
  <si>
    <t>3800～4000</t>
    <phoneticPr fontId="3"/>
  </si>
  <si>
    <t>5.5～6.0</t>
    <phoneticPr fontId="3"/>
  </si>
  <si>
    <t>48～50</t>
    <phoneticPr fontId="3"/>
  </si>
  <si>
    <t>神奈川</t>
    <rPh sb="0" eb="3">
      <t>カナガワ</t>
    </rPh>
    <phoneticPr fontId="3"/>
  </si>
  <si>
    <t>-</t>
    <phoneticPr fontId="3"/>
  </si>
  <si>
    <t>大阪</t>
    <rPh sb="0" eb="2">
      <t>オオサカ</t>
    </rPh>
    <phoneticPr fontId="3"/>
  </si>
  <si>
    <t>データ</t>
    <phoneticPr fontId="3"/>
  </si>
  <si>
    <t>手持金</t>
    <phoneticPr fontId="3"/>
  </si>
  <si>
    <t>兵庫</t>
    <rPh sb="0" eb="2">
      <t>ヒョウゴ</t>
    </rPh>
    <phoneticPr fontId="3"/>
  </si>
  <si>
    <t>手  持  金</t>
  </si>
  <si>
    <t>手  持  金</t>
    <phoneticPr fontId="3"/>
  </si>
  <si>
    <t>該当者
のみ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</si>
</sst>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#,##0.0;[Red]\-#,##0.0"/>
    <numFmt numFmtId="178" formatCode="0.0%"/>
    <numFmt numFmtId="179" formatCode="0.0_ "/>
    <numFmt numFmtId="180" formatCode="#,##0.0_ "/>
    <numFmt numFmtId="181" formatCode="0.0;_적"/>
    <numFmt numFmtId="182" formatCode="#,##0_);[Red]\(#,##0\)"/>
    <numFmt numFmtId="183" formatCode="#,##0.0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06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4" fillId="0" borderId="0" xfId="2" applyFont="1" applyBorder="1"/>
    <xf numFmtId="38" fontId="0" fillId="0" borderId="5" xfId="2" applyFon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2" applyFont="1" applyBorder="1"/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8" xfId="2" applyNumberFormat="1" applyFont="1" applyBorder="1" applyAlignment="1">
      <alignment horizontal="center" vertical="center" wrapText="1"/>
    </xf>
    <xf numFmtId="40" fontId="0" fillId="0" borderId="9" xfId="2" applyNumberFormat="1" applyFont="1" applyBorder="1" applyAlignment="1">
      <alignment vertical="center" textRotation="255"/>
    </xf>
    <xf numFmtId="40" fontId="0" fillId="0" borderId="2" xfId="2" applyNumberFormat="1" applyFont="1" applyBorder="1" applyAlignment="1">
      <alignment horizontal="center" vertical="center"/>
    </xf>
    <xf numFmtId="38" fontId="0" fillId="0" borderId="6" xfId="2" applyFont="1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7" xfId="0" applyNumberFormat="1" applyBorder="1"/>
    <xf numFmtId="176" fontId="0" fillId="0" borderId="0" xfId="0" applyNumberFormat="1" applyBorder="1"/>
    <xf numFmtId="176" fontId="0" fillId="0" borderId="1" xfId="0" applyNumberFormat="1" applyBorder="1"/>
    <xf numFmtId="176" fontId="0" fillId="0" borderId="3" xfId="0" applyNumberFormat="1" applyFill="1" applyBorder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3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177" fontId="0" fillId="0" borderId="6" xfId="2" applyNumberFormat="1" applyFont="1" applyBorder="1" applyAlignment="1">
      <alignment horizontal="right"/>
    </xf>
    <xf numFmtId="177" fontId="0" fillId="0" borderId="7" xfId="2" applyNumberFormat="1" applyFont="1" applyBorder="1" applyAlignment="1">
      <alignment horizontal="right"/>
    </xf>
    <xf numFmtId="177" fontId="0" fillId="0" borderId="10" xfId="2" applyNumberFormat="1" applyFont="1" applyBorder="1" applyAlignment="1">
      <alignment horizontal="right"/>
    </xf>
    <xf numFmtId="177" fontId="0" fillId="0" borderId="1" xfId="2" applyNumberFormat="1" applyFont="1" applyBorder="1" applyAlignment="1">
      <alignment horizontal="right"/>
    </xf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78" fontId="0" fillId="0" borderId="2" xfId="2" quotePrefix="1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right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38" fontId="2" fillId="0" borderId="11" xfId="2" applyFont="1" applyBorder="1"/>
    <xf numFmtId="38" fontId="2" fillId="0" borderId="5" xfId="2" applyFont="1" applyBorder="1"/>
    <xf numFmtId="179" fontId="0" fillId="0" borderId="6" xfId="0" applyNumberFormat="1" applyBorder="1"/>
    <xf numFmtId="179" fontId="0" fillId="0" borderId="0" xfId="0" applyNumberFormat="1"/>
    <xf numFmtId="0" fontId="0" fillId="0" borderId="5" xfId="0" applyBorder="1"/>
    <xf numFmtId="179" fontId="0" fillId="0" borderId="11" xfId="0" applyNumberFormat="1" applyBorder="1"/>
    <xf numFmtId="179" fontId="0" fillId="0" borderId="5" xfId="0" applyNumberFormat="1" applyBorder="1"/>
    <xf numFmtId="38" fontId="2" fillId="0" borderId="3" xfId="2" applyFont="1" applyBorder="1"/>
    <xf numFmtId="38" fontId="2" fillId="0" borderId="0" xfId="2" applyFont="1" applyBorder="1"/>
    <xf numFmtId="179" fontId="0" fillId="0" borderId="3" xfId="0" applyNumberFormat="1" applyBorder="1"/>
    <xf numFmtId="0" fontId="2" fillId="0" borderId="0" xfId="0" applyFont="1"/>
    <xf numFmtId="180" fontId="0" fillId="0" borderId="11" xfId="0" applyNumberFormat="1" applyBorder="1"/>
    <xf numFmtId="180" fontId="0" fillId="0" borderId="5" xfId="0" applyNumberFormat="1" applyBorder="1"/>
    <xf numFmtId="180" fontId="0" fillId="0" borderId="0" xfId="0" applyNumberFormat="1"/>
    <xf numFmtId="180" fontId="2" fillId="0" borderId="0" xfId="1" applyNumberFormat="1" applyFont="1"/>
    <xf numFmtId="180" fontId="2" fillId="0" borderId="5" xfId="1" applyNumberFormat="1" applyFont="1" applyBorder="1"/>
    <xf numFmtId="180" fontId="0" fillId="0" borderId="3" xfId="0" applyNumberFormat="1" applyBorder="1"/>
    <xf numFmtId="180" fontId="0" fillId="0" borderId="0" xfId="0" applyNumberFormat="1" applyBorder="1"/>
    <xf numFmtId="180" fontId="0" fillId="0" borderId="1" xfId="0" applyNumberFormat="1" applyFill="1" applyBorder="1" applyAlignment="1">
      <alignment horizontal="right"/>
    </xf>
    <xf numFmtId="180" fontId="0" fillId="0" borderId="0" xfId="0" applyNumberFormat="1" applyFill="1" applyBorder="1" applyAlignment="1">
      <alignment horizontal="right"/>
    </xf>
    <xf numFmtId="180" fontId="0" fillId="0" borderId="10" xfId="0" applyNumberFormat="1" applyBorder="1"/>
    <xf numFmtId="180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78" fontId="0" fillId="0" borderId="0" xfId="0" applyNumberFormat="1"/>
    <xf numFmtId="0" fontId="4" fillId="0" borderId="2" xfId="0" applyFont="1" applyFill="1" applyBorder="1" applyAlignment="1">
      <alignment horizontal="center" vertical="top" wrapText="1"/>
    </xf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182" fontId="0" fillId="0" borderId="8" xfId="2" applyNumberFormat="1" applyFont="1" applyBorder="1" applyAlignment="1">
      <alignment horizontal="center" vertical="center"/>
    </xf>
    <xf numFmtId="182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182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/>
    </xf>
    <xf numFmtId="38" fontId="0" fillId="0" borderId="9" xfId="2" applyFont="1" applyBorder="1" applyAlignment="1">
      <alignment vertical="center" textRotation="255"/>
    </xf>
    <xf numFmtId="38" fontId="0" fillId="0" borderId="8" xfId="2" applyNumberFormat="1" applyFont="1" applyBorder="1" applyAlignment="1">
      <alignment horizontal="center"/>
    </xf>
    <xf numFmtId="177" fontId="2" fillId="0" borderId="2" xfId="2" applyNumberFormat="1" applyFont="1" applyBorder="1" applyAlignment="1">
      <alignment horizontal="center" vertical="center"/>
    </xf>
    <xf numFmtId="177" fontId="2" fillId="0" borderId="11" xfId="2" applyNumberFormat="1" applyFont="1" applyBorder="1"/>
    <xf numFmtId="177" fontId="2" fillId="0" borderId="5" xfId="2" applyNumberFormat="1" applyFont="1" applyBorder="1"/>
    <xf numFmtId="38" fontId="2" fillId="0" borderId="0" xfId="2" applyFont="1"/>
    <xf numFmtId="177" fontId="2" fillId="0" borderId="3" xfId="2" applyNumberFormat="1" applyFont="1" applyBorder="1"/>
    <xf numFmtId="177" fontId="2" fillId="0" borderId="0" xfId="2" applyNumberFormat="1" applyFont="1"/>
    <xf numFmtId="0" fontId="4" fillId="0" borderId="0" xfId="0" applyFont="1"/>
    <xf numFmtId="180" fontId="0" fillId="0" borderId="11" xfId="1" applyNumberFormat="1" applyFont="1" applyBorder="1"/>
    <xf numFmtId="180" fontId="0" fillId="0" borderId="5" xfId="1" applyNumberFormat="1" applyFont="1" applyBorder="1"/>
    <xf numFmtId="180" fontId="0" fillId="0" borderId="0" xfId="1" applyNumberFormat="1" applyFont="1"/>
    <xf numFmtId="181" fontId="0" fillId="0" borderId="0" xfId="0" applyNumberFormat="1" applyAlignment="1">
      <alignment horizontal="right"/>
    </xf>
    <xf numFmtId="181" fontId="0" fillId="0" borderId="4" xfId="0" applyNumberFormat="1" applyBorder="1" applyAlignment="1">
      <alignment horizontal="right"/>
    </xf>
    <xf numFmtId="38" fontId="0" fillId="0" borderId="0" xfId="2" applyFont="1" applyBorder="1" applyAlignment="1">
      <alignment horizontal="right"/>
    </xf>
    <xf numFmtId="38" fontId="0" fillId="0" borderId="3" xfId="2" applyFont="1" applyBorder="1" applyAlignment="1">
      <alignment horizontal="right"/>
    </xf>
    <xf numFmtId="183" fontId="0" fillId="0" borderId="11" xfId="0" applyNumberFormat="1" applyBorder="1"/>
    <xf numFmtId="183" fontId="0" fillId="0" borderId="5" xfId="0" applyNumberFormat="1" applyBorder="1"/>
    <xf numFmtId="183" fontId="0" fillId="0" borderId="3" xfId="0" applyNumberFormat="1" applyBorder="1"/>
    <xf numFmtId="183" fontId="0" fillId="0" borderId="0" xfId="0" applyNumberFormat="1" applyBorder="1"/>
    <xf numFmtId="183" fontId="0" fillId="0" borderId="10" xfId="0" applyNumberFormat="1" applyBorder="1"/>
    <xf numFmtId="183" fontId="0" fillId="0" borderId="1" xfId="0" applyNumberFormat="1" applyBorder="1"/>
    <xf numFmtId="183" fontId="0" fillId="0" borderId="3" xfId="0" applyNumberFormat="1" applyBorder="1" applyAlignment="1">
      <alignment horizontal="right"/>
    </xf>
    <xf numFmtId="183" fontId="0" fillId="0" borderId="0" xfId="0" applyNumberFormat="1" applyBorder="1" applyAlignment="1">
      <alignment horizontal="right"/>
    </xf>
    <xf numFmtId="183" fontId="0" fillId="0" borderId="1" xfId="0" applyNumberFormat="1" applyBorder="1" applyAlignment="1">
      <alignment horizontal="right"/>
    </xf>
    <xf numFmtId="38" fontId="0" fillId="0" borderId="4" xfId="2" applyFont="1" applyBorder="1"/>
    <xf numFmtId="38" fontId="0" fillId="0" borderId="14" xfId="2" applyFont="1" applyBorder="1"/>
    <xf numFmtId="181" fontId="0" fillId="0" borderId="0" xfId="0" applyNumberFormat="1" applyBorder="1" applyAlignment="1">
      <alignment horizontal="right"/>
    </xf>
    <xf numFmtId="0" fontId="0" fillId="0" borderId="2" xfId="0" applyFont="1" applyFill="1" applyBorder="1" applyAlignment="1">
      <alignment horizontal="center" vertical="center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181" fontId="0" fillId="0" borderId="5" xfId="0" applyNumberFormat="1" applyBorder="1"/>
    <xf numFmtId="181" fontId="0" fillId="0" borderId="0" xfId="0" applyNumberFormat="1"/>
    <xf numFmtId="181" fontId="0" fillId="0" borderId="1" xfId="0" applyNumberFormat="1" applyBorder="1"/>
    <xf numFmtId="181" fontId="0" fillId="0" borderId="0" xfId="0" applyNumberFormat="1" applyBorder="1"/>
    <xf numFmtId="0" fontId="0" fillId="0" borderId="0" xfId="0" applyAlignment="1">
      <alignment vertical="center"/>
    </xf>
    <xf numFmtId="181" fontId="0" fillId="0" borderId="0" xfId="0" applyNumberFormat="1" applyAlignment="1">
      <alignment horizontal="right"/>
    </xf>
    <xf numFmtId="38" fontId="7" fillId="2" borderId="0" xfId="2" applyFont="1" applyFill="1"/>
    <xf numFmtId="38" fontId="4" fillId="2" borderId="0" xfId="2" applyFont="1" applyFill="1"/>
    <xf numFmtId="0" fontId="0" fillId="2" borderId="2" xfId="0" applyFont="1" applyFill="1" applyBorder="1" applyAlignment="1">
      <alignment horizontal="center" vertical="center"/>
    </xf>
    <xf numFmtId="177" fontId="0" fillId="2" borderId="12" xfId="2" applyNumberFormat="1" applyFont="1" applyFill="1" applyBorder="1"/>
    <xf numFmtId="9" fontId="0" fillId="2" borderId="12" xfId="1" applyFont="1" applyFill="1" applyBorder="1"/>
    <xf numFmtId="177" fontId="0" fillId="2" borderId="9" xfId="2" applyNumberFormat="1" applyFont="1" applyFill="1" applyBorder="1"/>
    <xf numFmtId="9" fontId="0" fillId="2" borderId="9" xfId="1" applyFont="1" applyFill="1" applyBorder="1"/>
    <xf numFmtId="177" fontId="0" fillId="2" borderId="2" xfId="2" applyNumberFormat="1" applyFont="1" applyFill="1" applyBorder="1"/>
    <xf numFmtId="9" fontId="0" fillId="2" borderId="2" xfId="1" applyFont="1" applyFill="1" applyBorder="1"/>
    <xf numFmtId="181" fontId="0" fillId="2" borderId="9" xfId="0" applyNumberFormat="1" applyFill="1" applyBorder="1" applyAlignment="1">
      <alignment horizontal="right"/>
    </xf>
    <xf numFmtId="9" fontId="0" fillId="2" borderId="9" xfId="1" applyFont="1" applyFill="1" applyBorder="1" applyAlignment="1">
      <alignment horizontal="right"/>
    </xf>
    <xf numFmtId="177" fontId="0" fillId="2" borderId="0" xfId="2" applyNumberFormat="1" applyFont="1" applyFill="1"/>
    <xf numFmtId="0" fontId="12" fillId="0" borderId="0" xfId="0" applyFont="1"/>
    <xf numFmtId="0" fontId="12" fillId="3" borderId="7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 wrapText="1"/>
    </xf>
    <xf numFmtId="0" fontId="12" fillId="3" borderId="17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38" fontId="12" fillId="3" borderId="7" xfId="0" applyNumberFormat="1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9" fontId="0" fillId="0" borderId="0" xfId="1" applyFont="1" applyBorder="1"/>
    <xf numFmtId="9" fontId="0" fillId="0" borderId="0" xfId="1" applyFont="1"/>
    <xf numFmtId="9" fontId="0" fillId="0" borderId="0" xfId="1" applyFont="1" applyAlignment="1">
      <alignment vertical="center"/>
    </xf>
    <xf numFmtId="0" fontId="0" fillId="0" borderId="0" xfId="0"/>
    <xf numFmtId="38" fontId="4" fillId="0" borderId="0" xfId="6" applyFont="1"/>
    <xf numFmtId="38" fontId="5" fillId="0" borderId="0" xfId="6" applyFont="1"/>
    <xf numFmtId="0" fontId="0" fillId="0" borderId="0" xfId="0" applyBorder="1"/>
    <xf numFmtId="38" fontId="0" fillId="0" borderId="0" xfId="6" applyFont="1"/>
    <xf numFmtId="38" fontId="0" fillId="0" borderId="1" xfId="6" applyFont="1" applyBorder="1"/>
    <xf numFmtId="177" fontId="0" fillId="0" borderId="0" xfId="6" applyNumberFormat="1" applyFont="1"/>
    <xf numFmtId="177" fontId="0" fillId="0" borderId="1" xfId="6" applyNumberFormat="1" applyFont="1" applyBorder="1"/>
    <xf numFmtId="38" fontId="0" fillId="0" borderId="0" xfId="6" applyFont="1" applyBorder="1"/>
    <xf numFmtId="177" fontId="0" fillId="0" borderId="0" xfId="6" applyNumberFormat="1" applyFont="1" applyBorder="1"/>
    <xf numFmtId="38" fontId="4" fillId="0" borderId="0" xfId="6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6" applyNumberFormat="1" applyFont="1" applyFill="1"/>
    <xf numFmtId="0" fontId="0" fillId="0" borderId="4" xfId="0" applyBorder="1" applyAlignment="1">
      <alignment horizontal="distributed" vertical="center"/>
    </xf>
    <xf numFmtId="38" fontId="7" fillId="0" borderId="0" xfId="6" applyFont="1"/>
    <xf numFmtId="38" fontId="7" fillId="0" borderId="0" xfId="6" applyFont="1" applyFill="1"/>
    <xf numFmtId="38" fontId="5" fillId="0" borderId="0" xfId="6" applyFont="1" applyAlignment="1"/>
    <xf numFmtId="38" fontId="0" fillId="0" borderId="5" xfId="6" applyFont="1" applyBorder="1"/>
    <xf numFmtId="181" fontId="0" fillId="0" borderId="5" xfId="0" applyNumberFormat="1" applyBorder="1"/>
    <xf numFmtId="181" fontId="0" fillId="0" borderId="0" xfId="0" applyNumberFormat="1"/>
    <xf numFmtId="181" fontId="0" fillId="0" borderId="1" xfId="0" applyNumberFormat="1" applyBorder="1"/>
    <xf numFmtId="181" fontId="0" fillId="0" borderId="0" xfId="0" applyNumberFormat="1" applyBorder="1"/>
    <xf numFmtId="177" fontId="0" fillId="0" borderId="5" xfId="6" applyNumberFormat="1" applyFont="1" applyBorder="1"/>
    <xf numFmtId="38" fontId="8" fillId="0" borderId="0" xfId="6" applyFont="1"/>
    <xf numFmtId="0" fontId="5" fillId="0" borderId="0" xfId="0" applyFont="1"/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6" applyNumberFormat="1" applyFont="1" applyBorder="1"/>
    <xf numFmtId="177" fontId="0" fillId="0" borderId="3" xfId="6" applyNumberFormat="1" applyFont="1" applyBorder="1"/>
    <xf numFmtId="38" fontId="0" fillId="0" borderId="7" xfId="6" applyFont="1" applyBorder="1"/>
    <xf numFmtId="177" fontId="0" fillId="0" borderId="6" xfId="6" applyNumberFormat="1" applyFont="1" applyBorder="1"/>
    <xf numFmtId="177" fontId="0" fillId="0" borderId="7" xfId="6" applyNumberFormat="1" applyFont="1" applyBorder="1"/>
    <xf numFmtId="177" fontId="0" fillId="0" borderId="10" xfId="6" applyNumberFormat="1" applyFont="1" applyBorder="1"/>
    <xf numFmtId="177" fontId="0" fillId="0" borderId="3" xfId="6" applyNumberFormat="1" applyFont="1" applyBorder="1" applyAlignment="1">
      <alignment horizontal="right"/>
    </xf>
    <xf numFmtId="177" fontId="0" fillId="0" borderId="0" xfId="6" applyNumberFormat="1" applyFont="1" applyBorder="1" applyAlignment="1">
      <alignment horizontal="right"/>
    </xf>
    <xf numFmtId="177" fontId="0" fillId="0" borderId="3" xfId="6" applyNumberFormat="1" applyFont="1" applyFill="1" applyBorder="1" applyAlignment="1">
      <alignment horizontal="right"/>
    </xf>
    <xf numFmtId="177" fontId="0" fillId="0" borderId="0" xfId="6" applyNumberFormat="1" applyFont="1" applyFill="1" applyBorder="1" applyAlignment="1">
      <alignment horizontal="right"/>
    </xf>
    <xf numFmtId="177" fontId="0" fillId="0" borderId="0" xfId="6" applyNumberFormat="1" applyFont="1" applyAlignment="1">
      <alignment horizontal="right"/>
    </xf>
    <xf numFmtId="177" fontId="0" fillId="0" borderId="0" xfId="6" applyNumberFormat="1" applyFont="1" applyFill="1" applyAlignment="1">
      <alignment horizontal="right"/>
    </xf>
    <xf numFmtId="38" fontId="0" fillId="0" borderId="0" xfId="6" applyNumberFormat="1" applyFont="1"/>
    <xf numFmtId="38" fontId="0" fillId="0" borderId="6" xfId="6" applyFont="1" applyBorder="1" applyAlignment="1">
      <alignment horizontal="center"/>
    </xf>
    <xf numFmtId="177" fontId="0" fillId="0" borderId="8" xfId="6" applyNumberFormat="1" applyFont="1" applyBorder="1" applyAlignment="1">
      <alignment horizontal="center" vertical="center"/>
    </xf>
    <xf numFmtId="38" fontId="0" fillId="0" borderId="6" xfId="6" applyFont="1" applyBorder="1" applyAlignment="1">
      <alignment horizontal="center" vertical="top" wrapText="1"/>
    </xf>
    <xf numFmtId="38" fontId="0" fillId="0" borderId="3" xfId="6" applyFont="1" applyBorder="1" applyAlignment="1">
      <alignment vertical="center" textRotation="255"/>
    </xf>
    <xf numFmtId="177" fontId="0" fillId="0" borderId="9" xfId="6" applyNumberFormat="1" applyFont="1" applyBorder="1" applyAlignment="1">
      <alignment vertical="center" textRotation="255"/>
    </xf>
    <xf numFmtId="177" fontId="0" fillId="0" borderId="9" xfId="6" applyNumberFormat="1" applyFont="1" applyBorder="1" applyAlignment="1">
      <alignment horizontal="center" vertical="center" textRotation="255"/>
    </xf>
    <xf numFmtId="177" fontId="0" fillId="0" borderId="3" xfId="6" applyNumberFormat="1" applyFont="1" applyBorder="1" applyAlignment="1">
      <alignment vertical="center" textRotation="255"/>
    </xf>
    <xf numFmtId="38" fontId="0" fillId="0" borderId="1" xfId="6" applyFont="1" applyBorder="1" applyAlignment="1">
      <alignment horizontal="center" wrapText="1"/>
    </xf>
    <xf numFmtId="177" fontId="0" fillId="0" borderId="2" xfId="6" applyNumberFormat="1" applyFont="1" applyBorder="1" applyAlignment="1">
      <alignment horizontal="center" vertical="center"/>
    </xf>
    <xf numFmtId="38" fontId="1" fillId="0" borderId="3" xfId="6" applyFont="1" applyBorder="1" applyAlignment="1">
      <alignment vertical="center"/>
    </xf>
    <xf numFmtId="38" fontId="0" fillId="0" borderId="3" xfId="6" applyFont="1" applyBorder="1"/>
    <xf numFmtId="38" fontId="0" fillId="0" borderId="10" xfId="6" applyFont="1" applyBorder="1"/>
    <xf numFmtId="40" fontId="0" fillId="0" borderId="3" xfId="6" applyNumberFormat="1" applyFont="1" applyBorder="1" applyAlignment="1">
      <alignment vertical="center" textRotation="255"/>
    </xf>
    <xf numFmtId="40" fontId="0" fillId="0" borderId="9" xfId="6" applyNumberFormat="1" applyFont="1" applyBorder="1" applyAlignment="1">
      <alignment vertical="center" textRotation="255"/>
    </xf>
    <xf numFmtId="40" fontId="0" fillId="0" borderId="9" xfId="6" applyNumberFormat="1" applyFont="1" applyBorder="1" applyAlignment="1">
      <alignment horizontal="center" vertical="center" textRotation="255"/>
    </xf>
    <xf numFmtId="177" fontId="0" fillId="0" borderId="2" xfId="6" applyNumberFormat="1" applyFont="1" applyBorder="1" applyAlignment="1">
      <alignment horizontal="center" vertical="distributed"/>
    </xf>
    <xf numFmtId="0" fontId="0" fillId="0" borderId="7" xfId="0" applyBorder="1"/>
    <xf numFmtId="38" fontId="0" fillId="0" borderId="6" xfId="6" applyFont="1" applyBorder="1"/>
    <xf numFmtId="0" fontId="0" fillId="0" borderId="1" xfId="0" applyBorder="1"/>
    <xf numFmtId="177" fontId="0" fillId="0" borderId="6" xfId="6" applyNumberFormat="1" applyFont="1" applyBorder="1" applyAlignment="1">
      <alignment horizontal="center"/>
    </xf>
    <xf numFmtId="38" fontId="0" fillId="0" borderId="8" xfId="6" applyNumberFormat="1" applyFont="1" applyBorder="1" applyAlignment="1">
      <alignment horizontal="center" vertical="center"/>
    </xf>
    <xf numFmtId="38" fontId="0" fillId="0" borderId="6" xfId="6" applyNumberFormat="1" applyFont="1" applyBorder="1" applyAlignment="1">
      <alignment horizontal="center" vertical="center" wrapText="1"/>
    </xf>
    <xf numFmtId="38" fontId="0" fillId="0" borderId="9" xfId="6" applyNumberFormat="1" applyFont="1" applyBorder="1" applyAlignment="1">
      <alignment vertical="center" textRotation="255"/>
    </xf>
    <xf numFmtId="177" fontId="0" fillId="0" borderId="2" xfId="6" applyNumberFormat="1" applyFont="1" applyBorder="1" applyAlignment="1">
      <alignment horizontal="center" vertical="center" wrapText="1"/>
    </xf>
    <xf numFmtId="38" fontId="0" fillId="0" borderId="2" xfId="6" applyNumberFormat="1" applyFont="1" applyBorder="1" applyAlignment="1">
      <alignment horizontal="center" vertical="center"/>
    </xf>
    <xf numFmtId="177" fontId="0" fillId="0" borderId="8" xfId="6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6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6" applyNumberFormat="1" applyFont="1" applyBorder="1" applyAlignment="1">
      <alignment horizontal="center" vertical="center" wrapText="1"/>
    </xf>
    <xf numFmtId="38" fontId="4" fillId="0" borderId="0" xfId="6" applyFont="1" applyAlignment="1">
      <alignment horizontal="right"/>
    </xf>
    <xf numFmtId="38" fontId="0" fillId="0" borderId="3" xfId="6" applyFont="1" applyBorder="1" applyAlignment="1">
      <alignment horizontal="center" vertical="center"/>
    </xf>
    <xf numFmtId="38" fontId="0" fillId="0" borderId="2" xfId="6" applyNumberFormat="1" applyFont="1" applyBorder="1" applyAlignment="1">
      <alignment horizontal="distributed" vertical="center"/>
    </xf>
    <xf numFmtId="38" fontId="0" fillId="0" borderId="1" xfId="6" applyNumberFormat="1" applyFont="1" applyBorder="1" applyAlignment="1">
      <alignment horizontal="distributed" vertical="center"/>
    </xf>
    <xf numFmtId="40" fontId="0" fillId="0" borderId="2" xfId="6" applyNumberFormat="1" applyFont="1" applyBorder="1" applyAlignment="1">
      <alignment horizontal="center" vertical="center" wrapText="1"/>
    </xf>
    <xf numFmtId="38" fontId="0" fillId="0" borderId="8" xfId="6" applyFont="1" applyBorder="1" applyAlignment="1">
      <alignment horizontal="distributed" vertical="center"/>
    </xf>
    <xf numFmtId="38" fontId="0" fillId="0" borderId="8" xfId="6" applyNumberFormat="1" applyFont="1" applyBorder="1" applyAlignment="1">
      <alignment horizontal="distributed" vertical="center"/>
    </xf>
    <xf numFmtId="38" fontId="0" fillId="0" borderId="9" xfId="6" applyFont="1" applyBorder="1" applyAlignment="1">
      <alignment vertical="center" textRotation="255"/>
    </xf>
    <xf numFmtId="181" fontId="0" fillId="0" borderId="0" xfId="0" applyNumberFormat="1" applyAlignment="1">
      <alignment horizontal="right"/>
    </xf>
    <xf numFmtId="38" fontId="0" fillId="0" borderId="0" xfId="6" applyFont="1" applyBorder="1" applyAlignment="1">
      <alignment horizontal="right"/>
    </xf>
    <xf numFmtId="38" fontId="0" fillId="0" borderId="0" xfId="6" applyFont="1" applyAlignment="1">
      <alignment horizontal="right"/>
    </xf>
    <xf numFmtId="182" fontId="0" fillId="0" borderId="8" xfId="6" applyNumberFormat="1" applyFont="1" applyBorder="1" applyAlignment="1">
      <alignment horizontal="center" vertical="center"/>
    </xf>
    <xf numFmtId="182" fontId="0" fillId="0" borderId="2" xfId="6" applyNumberFormat="1" applyFont="1" applyBorder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38" fontId="12" fillId="0" borderId="18" xfId="6" applyFont="1" applyBorder="1"/>
    <xf numFmtId="177" fontId="12" fillId="0" borderId="18" xfId="6" applyNumberFormat="1" applyFont="1" applyBorder="1"/>
    <xf numFmtId="38" fontId="12" fillId="3" borderId="18" xfId="6" applyFont="1" applyFill="1" applyBorder="1"/>
    <xf numFmtId="38" fontId="12" fillId="0" borderId="18" xfId="6" applyNumberFormat="1" applyFont="1" applyBorder="1"/>
    <xf numFmtId="38" fontId="12" fillId="0" borderId="19" xfId="6" applyFont="1" applyBorder="1"/>
    <xf numFmtId="177" fontId="12" fillId="0" borderId="19" xfId="6" applyNumberFormat="1" applyFont="1" applyBorder="1"/>
    <xf numFmtId="38" fontId="12" fillId="3" borderId="19" xfId="6" applyFont="1" applyFill="1" applyBorder="1"/>
    <xf numFmtId="38" fontId="12" fillId="0" borderId="19" xfId="6" applyNumberFormat="1" applyFont="1" applyBorder="1"/>
    <xf numFmtId="38" fontId="12" fillId="0" borderId="17" xfId="6" applyFont="1" applyBorder="1"/>
    <xf numFmtId="177" fontId="12" fillId="0" borderId="17" xfId="6" applyNumberFormat="1" applyFont="1" applyBorder="1" applyAlignment="1">
      <alignment horizontal="right"/>
    </xf>
    <xf numFmtId="38" fontId="12" fillId="0" borderId="17" xfId="6" applyFont="1" applyBorder="1" applyAlignment="1">
      <alignment horizontal="right"/>
    </xf>
    <xf numFmtId="38" fontId="12" fillId="3" borderId="17" xfId="6" applyFont="1" applyFill="1" applyBorder="1" applyAlignment="1">
      <alignment horizontal="right"/>
    </xf>
    <xf numFmtId="38" fontId="12" fillId="0" borderId="17" xfId="6" applyNumberFormat="1" applyFont="1" applyBorder="1" applyAlignment="1">
      <alignment horizontal="right"/>
    </xf>
    <xf numFmtId="177" fontId="12" fillId="0" borderId="17" xfId="6" applyNumberFormat="1" applyFont="1" applyBorder="1"/>
    <xf numFmtId="38" fontId="12" fillId="3" borderId="17" xfId="6" applyFont="1" applyFill="1" applyBorder="1"/>
    <xf numFmtId="38" fontId="12" fillId="0" borderId="17" xfId="6" applyNumberFormat="1" applyFont="1" applyBorder="1"/>
    <xf numFmtId="38" fontId="0" fillId="0" borderId="9" xfId="6" applyNumberFormat="1" applyFont="1" applyBorder="1" applyAlignment="1">
      <alignment horizontal="center" vertical="center" textRotation="255"/>
    </xf>
    <xf numFmtId="38" fontId="0" fillId="0" borderId="3" xfId="6" applyNumberFormat="1" applyFont="1" applyBorder="1" applyAlignment="1">
      <alignment vertical="center" textRotation="255"/>
    </xf>
    <xf numFmtId="38" fontId="0" fillId="0" borderId="4" xfId="6" applyFont="1" applyBorder="1" applyAlignment="1">
      <alignment horizontal="right"/>
    </xf>
    <xf numFmtId="0" fontId="12" fillId="3" borderId="7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38" fontId="1" fillId="0" borderId="12" xfId="6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8" xfId="0" applyFont="1" applyBorder="1" applyAlignment="1">
      <alignment vertical="center"/>
    </xf>
    <xf numFmtId="38" fontId="1" fillId="0" borderId="8" xfId="6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38" fontId="1" fillId="0" borderId="7" xfId="6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1" fillId="0" borderId="8" xfId="6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8" fontId="0" fillId="0" borderId="8" xfId="6" applyFont="1" applyFill="1" applyBorder="1" applyAlignment="1">
      <alignment horizontal="distributed" vertical="center" wrapText="1" justifyLastLine="1"/>
    </xf>
    <xf numFmtId="0" fontId="1" fillId="0" borderId="12" xfId="0" applyFont="1" applyBorder="1" applyAlignment="1">
      <alignment horizontal="distributed"/>
    </xf>
    <xf numFmtId="38" fontId="1" fillId="0" borderId="12" xfId="6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0" fillId="2" borderId="8" xfId="2" applyFont="1" applyFill="1" applyBorder="1" applyAlignment="1">
      <alignment horizontal="distributed" vertical="center" wrapText="1" justifyLastLine="1"/>
    </xf>
    <xf numFmtId="0" fontId="1" fillId="2" borderId="9" xfId="0" applyFont="1" applyFill="1" applyBorder="1" applyAlignment="1">
      <alignment horizontal="distributed" vertical="center" justifyLastLine="1"/>
    </xf>
    <xf numFmtId="38" fontId="0" fillId="0" borderId="8" xfId="6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justifyLastLine="1"/>
    </xf>
    <xf numFmtId="38" fontId="1" fillId="0" borderId="11" xfId="6" applyFont="1" applyBorder="1" applyAlignment="1">
      <alignment horizontal="center" vertical="center"/>
    </xf>
    <xf numFmtId="38" fontId="1" fillId="0" borderId="5" xfId="6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8" xfId="6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/>
    </xf>
    <xf numFmtId="0" fontId="0" fillId="0" borderId="9" xfId="0" applyBorder="1" applyAlignment="1"/>
    <xf numFmtId="38" fontId="1" fillId="0" borderId="9" xfId="6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8" fontId="1" fillId="0" borderId="9" xfId="6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6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1" fillId="0" borderId="8" xfId="6" applyFont="1" applyBorder="1" applyAlignment="1">
      <alignment horizontal="distributed" vertical="center" wrapText="1"/>
    </xf>
    <xf numFmtId="38" fontId="1" fillId="0" borderId="8" xfId="6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38" fontId="1" fillId="0" borderId="12" xfId="2" applyFont="1" applyBorder="1" applyAlignment="1">
      <alignment horizontal="center" vertical="center" textRotation="255"/>
    </xf>
    <xf numFmtId="38" fontId="1" fillId="0" borderId="8" xfId="2" applyFont="1" applyFill="1" applyBorder="1" applyAlignment="1">
      <alignment horizontal="distributed" vertical="center" wrapText="1" justifyLastLine="1"/>
    </xf>
    <xf numFmtId="38" fontId="1" fillId="0" borderId="9" xfId="2" applyFont="1" applyFill="1" applyBorder="1" applyAlignment="1">
      <alignment horizontal="distributed" vertical="center" wrapText="1" justifyLastLine="1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38" fontId="2" fillId="0" borderId="11" xfId="2" applyFont="1" applyBorder="1" applyAlignment="1">
      <alignment horizontal="distributed" vertical="center"/>
    </xf>
    <xf numFmtId="38" fontId="2" fillId="0" borderId="3" xfId="2" applyFont="1" applyBorder="1" applyAlignment="1">
      <alignment horizontal="distributed" vertical="center"/>
    </xf>
    <xf numFmtId="38" fontId="2" fillId="0" borderId="10" xfId="2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right" vertical="top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38" fontId="0" fillId="0" borderId="8" xfId="6" applyFont="1" applyBorder="1" applyAlignment="1">
      <alignment horizontal="distributed" vertical="center"/>
    </xf>
    <xf numFmtId="38" fontId="0" fillId="0" borderId="9" xfId="6" applyFont="1" applyBorder="1" applyAlignment="1">
      <alignment horizontal="distributed" vertical="center"/>
    </xf>
    <xf numFmtId="38" fontId="0" fillId="0" borderId="2" xfId="6" applyFont="1" applyBorder="1" applyAlignment="1">
      <alignment horizontal="distributed" vertical="center"/>
    </xf>
    <xf numFmtId="177" fontId="0" fillId="0" borderId="8" xfId="6" applyNumberFormat="1" applyFont="1" applyBorder="1" applyAlignment="1">
      <alignment horizontal="distributed" vertical="center"/>
    </xf>
    <xf numFmtId="177" fontId="0" fillId="0" borderId="9" xfId="6" applyNumberFormat="1" applyFont="1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177" fontId="0" fillId="0" borderId="8" xfId="6" applyNumberFormat="1" applyFont="1" applyBorder="1" applyAlignment="1">
      <alignment horizontal="distributed" vertical="center" wrapText="1" justifyLastLine="1"/>
    </xf>
    <xf numFmtId="177" fontId="0" fillId="0" borderId="9" xfId="6" applyNumberFormat="1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9" xfId="0" applyBorder="1" applyAlignment="1">
      <alignment horizontal="distributed" vertical="center" justifyLastLine="1"/>
    </xf>
    <xf numFmtId="38" fontId="0" fillId="0" borderId="8" xfId="2" applyNumberFormat="1" applyFont="1" applyBorder="1" applyAlignment="1">
      <alignment horizontal="distributed" vertical="center"/>
    </xf>
    <xf numFmtId="38" fontId="2" fillId="0" borderId="4" xfId="2" applyFont="1" applyBorder="1" applyAlignment="1">
      <alignment horizontal="distributed" vertical="center"/>
    </xf>
    <xf numFmtId="38" fontId="0" fillId="0" borderId="8" xfId="6" applyNumberFormat="1" applyFont="1" applyBorder="1" applyAlignment="1">
      <alignment horizontal="distributed" vertical="center"/>
    </xf>
    <xf numFmtId="177" fontId="0" fillId="0" borderId="8" xfId="6" applyNumberFormat="1" applyFont="1" applyBorder="1" applyAlignment="1">
      <alignment horizontal="distributed" vertical="center" wrapText="1"/>
    </xf>
    <xf numFmtId="38" fontId="1" fillId="0" borderId="3" xfId="6" applyFont="1" applyBorder="1" applyAlignment="1">
      <alignment horizontal="distributed" vertical="center"/>
    </xf>
    <xf numFmtId="38" fontId="6" fillId="0" borderId="6" xfId="6" applyFont="1" applyBorder="1" applyAlignment="1">
      <alignment horizontal="right" vertical="top" wrapText="1"/>
    </xf>
    <xf numFmtId="38" fontId="1" fillId="0" borderId="11" xfId="6" applyFont="1" applyBorder="1" applyAlignment="1">
      <alignment horizontal="distributed" vertical="center"/>
    </xf>
    <xf numFmtId="38" fontId="1" fillId="0" borderId="10" xfId="6" applyFont="1" applyBorder="1" applyAlignment="1">
      <alignment horizontal="distributed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8" xfId="2" applyNumberFormat="1" applyFont="1" applyBorder="1" applyAlignment="1">
      <alignment horizontal="distributed" vertical="center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8" xfId="2" applyNumberFormat="1" applyFont="1" applyBorder="1" applyAlignment="1">
      <alignment horizontal="distributed" vertical="center" wrapText="1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0" fontId="0" fillId="0" borderId="12" xfId="0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0" fontId="0" fillId="0" borderId="12" xfId="0" applyFill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7">
    <cellStyle name="パーセント" xfId="1" builtinId="5"/>
    <cellStyle name="パーセント 2" xfId="5"/>
    <cellStyle name="桁区切り" xfId="2" builtinId="6"/>
    <cellStyle name="桁区切り 2" xf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年齢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齢'!$E$6:$N$6</c:f>
              <c:numCache>
                <c:formatCode>#,##0_);[Red]\(#,##0\)</c:formatCode>
                <c:ptCount val="10"/>
                <c:pt idx="0">
                  <c:v>576</c:v>
                </c:pt>
                <c:pt idx="1">
                  <c:v>2137</c:v>
                </c:pt>
                <c:pt idx="2">
                  <c:v>3806</c:v>
                </c:pt>
                <c:pt idx="3">
                  <c:v>3536</c:v>
                </c:pt>
                <c:pt idx="4">
                  <c:v>2695</c:v>
                </c:pt>
                <c:pt idx="5">
                  <c:v>1756</c:v>
                </c:pt>
                <c:pt idx="6">
                  <c:v>954</c:v>
                </c:pt>
                <c:pt idx="7">
                  <c:v>621</c:v>
                </c:pt>
                <c:pt idx="8">
                  <c:v>399</c:v>
                </c:pt>
                <c:pt idx="9">
                  <c:v>521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746079840"/>
        <c:axId val="746078272"/>
      </c:barChart>
      <c:catAx>
        <c:axId val="74607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78272"/>
        <c:crosses val="autoZero"/>
        <c:auto val="1"/>
        <c:lblAlgn val="ctr"/>
        <c:lblOffset val="100"/>
        <c:noMultiLvlLbl val="0"/>
      </c:catAx>
      <c:valAx>
        <c:axId val="746078272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7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家族数</a:t>
            </a:r>
            <a:r>
              <a:rPr lang="en-US" altLang="ja-JP" sz="1400" b="1" i="0" cap="all" baseline="0">
                <a:effectLst/>
                <a:latin typeface="游ゴシック" panose="020B0400000000000000" pitchFamily="50" charset="-128"/>
                <a:ea typeface="游ゴシック" panose="020B0400000000000000" pitchFamily="50" charset="-128"/>
              </a:rPr>
              <a:t>(</a:t>
            </a:r>
            <a:r>
              <a:rPr lang="ja-JP" altLang="ja-JP" sz="1400" b="1" i="0" cap="all" baseline="0">
                <a:effectLst/>
                <a:latin typeface="游ゴシック" panose="020B0400000000000000" pitchFamily="50" charset="-128"/>
                <a:ea typeface="游ゴシック" panose="020B0400000000000000" pitchFamily="50" charset="-128"/>
              </a:rPr>
              <a:t>全国</a:t>
            </a:r>
            <a:r>
              <a:rPr lang="en-US" altLang="ja-JP" sz="1400" b="1" i="0" cap="all" baseline="0">
                <a:effectLst/>
                <a:latin typeface="游ゴシック" panose="020B0400000000000000" pitchFamily="50" charset="-128"/>
                <a:ea typeface="游ゴシック" panose="020B0400000000000000" pitchFamily="50" charset="-128"/>
              </a:rPr>
              <a:t>vs</a:t>
            </a:r>
            <a:r>
              <a:rPr lang="ja-JP" altLang="ja-JP" sz="1400" b="1" i="0" cap="all" baseline="0">
                <a:effectLst/>
                <a:latin typeface="游ゴシック" panose="020B0400000000000000" pitchFamily="50" charset="-128"/>
                <a:ea typeface="游ゴシック" panose="020B0400000000000000" pitchFamily="50" charset="-128"/>
              </a:rPr>
              <a:t>首都圏</a:t>
            </a:r>
            <a:r>
              <a:rPr lang="en-US" altLang="ja-JP" sz="1400" b="1" i="0" cap="all" baseline="0">
                <a:effectLst/>
                <a:latin typeface="游ゴシック" panose="020B0400000000000000" pitchFamily="50" charset="-128"/>
                <a:ea typeface="游ゴシック" panose="020B0400000000000000" pitchFamily="50" charset="-128"/>
              </a:rPr>
              <a:t>)</a:t>
            </a:r>
            <a:endParaRPr lang="ja-JP" altLang="ja-JP" sz="1400">
              <a:effectLst/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数'!$O$6:$U$6</c:f>
              <c:numCache>
                <c:formatCode>0%</c:formatCode>
                <c:ptCount val="7"/>
                <c:pt idx="0">
                  <c:v>4.3762131639315333E-2</c:v>
                </c:pt>
                <c:pt idx="1">
                  <c:v>0.24775013234515617</c:v>
                </c:pt>
                <c:pt idx="2">
                  <c:v>0.32498088347744253</c:v>
                </c:pt>
                <c:pt idx="3">
                  <c:v>0.27580730545262044</c:v>
                </c:pt>
                <c:pt idx="4">
                  <c:v>8.4877360155284978E-2</c:v>
                </c:pt>
                <c:pt idx="5">
                  <c:v>1.7998941238750663E-2</c:v>
                </c:pt>
                <c:pt idx="6">
                  <c:v>4.8232456914299162E-3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数'!$O$8:$U$8</c:f>
              <c:numCache>
                <c:formatCode>0%</c:formatCode>
                <c:ptCount val="7"/>
                <c:pt idx="0">
                  <c:v>3.9497692390254371E-2</c:v>
                </c:pt>
                <c:pt idx="1">
                  <c:v>0.2543737254481056</c:v>
                </c:pt>
                <c:pt idx="2">
                  <c:v>0.32596329290544168</c:v>
                </c:pt>
                <c:pt idx="3">
                  <c:v>0.27541053987334979</c:v>
                </c:pt>
                <c:pt idx="4">
                  <c:v>8.3181281528388967E-2</c:v>
                </c:pt>
                <c:pt idx="5">
                  <c:v>1.685091767736396E-2</c:v>
                </c:pt>
                <c:pt idx="6">
                  <c:v>4.7225501770956314E-3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5"/>
        <c:axId val="746091992"/>
        <c:axId val="746092384"/>
      </c:barChart>
      <c:catAx>
        <c:axId val="74609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92384"/>
        <c:crosses val="autoZero"/>
        <c:auto val="1"/>
        <c:lblAlgn val="ctr"/>
        <c:lblOffset val="100"/>
        <c:noMultiLvlLbl val="0"/>
      </c:catAx>
      <c:valAx>
        <c:axId val="746092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91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家族数</a:t>
            </a:r>
            <a:r>
              <a:rPr lang="en-US" altLang="ja-JP" sz="1400"/>
              <a:t>(</a:t>
            </a:r>
            <a:r>
              <a:rPr lang="ja-JP" altLang="en-US" sz="1400"/>
              <a:t>全国</a:t>
            </a:r>
            <a:r>
              <a:rPr lang="en-US" altLang="ja-JP" sz="1400"/>
              <a:t>vs</a:t>
            </a:r>
            <a:r>
              <a:rPr lang="ja-JP" altLang="en-US" sz="1400"/>
              <a:t>近畿圏</a:t>
            </a:r>
            <a:r>
              <a:rPr lang="en-US" altLang="ja-JP" sz="1400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数'!$O$6:$U$6</c:f>
              <c:numCache>
                <c:formatCode>0%</c:formatCode>
                <c:ptCount val="7"/>
                <c:pt idx="0">
                  <c:v>4.3762131639315333E-2</c:v>
                </c:pt>
                <c:pt idx="1">
                  <c:v>0.24775013234515617</c:v>
                </c:pt>
                <c:pt idx="2">
                  <c:v>0.32498088347744253</c:v>
                </c:pt>
                <c:pt idx="3">
                  <c:v>0.27580730545262044</c:v>
                </c:pt>
                <c:pt idx="4">
                  <c:v>8.4877360155284978E-2</c:v>
                </c:pt>
                <c:pt idx="5">
                  <c:v>1.7998941238750663E-2</c:v>
                </c:pt>
                <c:pt idx="6">
                  <c:v>4.8232456914299162E-3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数'!$O$9:$U$9</c:f>
              <c:numCache>
                <c:formatCode>0%</c:formatCode>
                <c:ptCount val="7"/>
                <c:pt idx="0">
                  <c:v>3.5714285714285712E-2</c:v>
                </c:pt>
                <c:pt idx="1">
                  <c:v>0.26934523809523808</c:v>
                </c:pt>
                <c:pt idx="2">
                  <c:v>0.31646825396825395</c:v>
                </c:pt>
                <c:pt idx="3">
                  <c:v>0.26488095238095238</c:v>
                </c:pt>
                <c:pt idx="4">
                  <c:v>9.1269841269841265E-2</c:v>
                </c:pt>
                <c:pt idx="5">
                  <c:v>1.8849206349206348E-2</c:v>
                </c:pt>
                <c:pt idx="6">
                  <c:v>3.472222222222222E-3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5"/>
        <c:axId val="746090032"/>
        <c:axId val="746093952"/>
      </c:barChart>
      <c:catAx>
        <c:axId val="746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93952"/>
        <c:crosses val="autoZero"/>
        <c:auto val="1"/>
        <c:lblAlgn val="ctr"/>
        <c:lblOffset val="100"/>
        <c:noMultiLvlLbl val="0"/>
      </c:catAx>
      <c:valAx>
        <c:axId val="746093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家族数</a:t>
            </a:r>
            <a:r>
              <a:rPr lang="en-US" altLang="ja-JP" sz="1400"/>
              <a:t>(</a:t>
            </a:r>
            <a:r>
              <a:rPr lang="ja-JP" altLang="en-US" sz="1400"/>
              <a:t>全国</a:t>
            </a:r>
            <a:r>
              <a:rPr lang="en-US" altLang="ja-JP" sz="1400"/>
              <a:t>vs</a:t>
            </a:r>
            <a:r>
              <a:rPr lang="ja-JP" altLang="en-US" sz="1400"/>
              <a:t>東海圏</a:t>
            </a:r>
            <a:r>
              <a:rPr lang="en-US" altLang="ja-JP" sz="1400"/>
              <a:t>)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数'!$O$6:$U$6</c:f>
              <c:numCache>
                <c:formatCode>0%</c:formatCode>
                <c:ptCount val="7"/>
                <c:pt idx="0">
                  <c:v>4.3762131639315333E-2</c:v>
                </c:pt>
                <c:pt idx="1">
                  <c:v>0.24775013234515617</c:v>
                </c:pt>
                <c:pt idx="2">
                  <c:v>0.32498088347744253</c:v>
                </c:pt>
                <c:pt idx="3">
                  <c:v>0.27580730545262044</c:v>
                </c:pt>
                <c:pt idx="4">
                  <c:v>8.4877360155284978E-2</c:v>
                </c:pt>
                <c:pt idx="5">
                  <c:v>1.7998941238750663E-2</c:v>
                </c:pt>
                <c:pt idx="6">
                  <c:v>4.8232456914299162E-3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数'!$O$10:$U$10</c:f>
              <c:numCache>
                <c:formatCode>0%</c:formatCode>
                <c:ptCount val="7"/>
                <c:pt idx="0">
                  <c:v>7.3679332715477289E-2</c:v>
                </c:pt>
                <c:pt idx="1">
                  <c:v>0.23725671918443003</c:v>
                </c:pt>
                <c:pt idx="2">
                  <c:v>0.32113067655236333</c:v>
                </c:pt>
                <c:pt idx="3">
                  <c:v>0.25486561631139942</c:v>
                </c:pt>
                <c:pt idx="4">
                  <c:v>8.7581093605189994E-2</c:v>
                </c:pt>
                <c:pt idx="5">
                  <c:v>2.1779425393883226E-2</c:v>
                </c:pt>
                <c:pt idx="6">
                  <c:v>3.7071362372567192E-3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5"/>
        <c:axId val="746091600"/>
        <c:axId val="746092776"/>
      </c:barChart>
      <c:catAx>
        <c:axId val="74609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92776"/>
        <c:crosses val="autoZero"/>
        <c:auto val="1"/>
        <c:lblAlgn val="ctr"/>
        <c:lblOffset val="100"/>
        <c:noMultiLvlLbl val="0"/>
      </c:catAx>
      <c:valAx>
        <c:axId val="746092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9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家族数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東京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数'!$O$6:$U$6</c:f>
              <c:numCache>
                <c:formatCode>0%</c:formatCode>
                <c:ptCount val="7"/>
                <c:pt idx="0">
                  <c:v>4.3762131639315333E-2</c:v>
                </c:pt>
                <c:pt idx="1">
                  <c:v>0.24775013234515617</c:v>
                </c:pt>
                <c:pt idx="2">
                  <c:v>0.32498088347744253</c:v>
                </c:pt>
                <c:pt idx="3">
                  <c:v>0.27580730545262044</c:v>
                </c:pt>
                <c:pt idx="4">
                  <c:v>8.4877360155284978E-2</c:v>
                </c:pt>
                <c:pt idx="5">
                  <c:v>1.7998941238750663E-2</c:v>
                </c:pt>
                <c:pt idx="6">
                  <c:v>4.8232456914299162E-3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数'!$O$35:$U$35</c:f>
              <c:numCache>
                <c:formatCode>0%</c:formatCode>
                <c:ptCount val="7"/>
                <c:pt idx="0">
                  <c:v>3.7325038880248837E-2</c:v>
                </c:pt>
                <c:pt idx="1">
                  <c:v>0.23141524105754277</c:v>
                </c:pt>
                <c:pt idx="2">
                  <c:v>0.32503888024883359</c:v>
                </c:pt>
                <c:pt idx="3">
                  <c:v>0.29144634525660962</c:v>
                </c:pt>
                <c:pt idx="4">
                  <c:v>9.0824261275272156E-2</c:v>
                </c:pt>
                <c:pt idx="5">
                  <c:v>1.8662519440124418E-2</c:v>
                </c:pt>
                <c:pt idx="6">
                  <c:v>5.2877138413685845E-3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5"/>
        <c:axId val="746094344"/>
        <c:axId val="746086896"/>
      </c:barChart>
      <c:catAx>
        <c:axId val="7460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86896"/>
        <c:crosses val="autoZero"/>
        <c:auto val="1"/>
        <c:lblAlgn val="ctr"/>
        <c:lblOffset val="100"/>
        <c:noMultiLvlLbl val="0"/>
      </c:catAx>
      <c:valAx>
        <c:axId val="7460868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家族数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神奈川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数'!$O$6:$U$6</c:f>
              <c:numCache>
                <c:formatCode>0%</c:formatCode>
                <c:ptCount val="7"/>
                <c:pt idx="0">
                  <c:v>4.3762131639315333E-2</c:v>
                </c:pt>
                <c:pt idx="1">
                  <c:v>0.24775013234515617</c:v>
                </c:pt>
                <c:pt idx="2">
                  <c:v>0.32498088347744253</c:v>
                </c:pt>
                <c:pt idx="3">
                  <c:v>0.27580730545262044</c:v>
                </c:pt>
                <c:pt idx="4">
                  <c:v>8.4877360155284978E-2</c:v>
                </c:pt>
                <c:pt idx="5">
                  <c:v>1.7998941238750663E-2</c:v>
                </c:pt>
                <c:pt idx="6">
                  <c:v>4.8232456914299162E-3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数'!$O$36:$U$36</c:f>
              <c:numCache>
                <c:formatCode>0%</c:formatCode>
                <c:ptCount val="7"/>
                <c:pt idx="0">
                  <c:v>3.7320143884892083E-2</c:v>
                </c:pt>
                <c:pt idx="1">
                  <c:v>0.24505395683453238</c:v>
                </c:pt>
                <c:pt idx="2">
                  <c:v>0.31474820143884891</c:v>
                </c:pt>
                <c:pt idx="3">
                  <c:v>0.28642086330935251</c:v>
                </c:pt>
                <c:pt idx="4">
                  <c:v>8.9478417266187049E-2</c:v>
                </c:pt>
                <c:pt idx="5">
                  <c:v>2.2482014388489208E-2</c:v>
                </c:pt>
                <c:pt idx="6">
                  <c:v>4.4964028776978415E-3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5"/>
        <c:axId val="746091208"/>
        <c:axId val="746087288"/>
      </c:barChart>
      <c:catAx>
        <c:axId val="74609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87288"/>
        <c:crosses val="autoZero"/>
        <c:auto val="1"/>
        <c:lblAlgn val="ctr"/>
        <c:lblOffset val="100"/>
        <c:noMultiLvlLbl val="0"/>
      </c:catAx>
      <c:valAx>
        <c:axId val="7460872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91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家族数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大阪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数'!$O$6:$U$6</c:f>
              <c:numCache>
                <c:formatCode>0%</c:formatCode>
                <c:ptCount val="7"/>
                <c:pt idx="0">
                  <c:v>4.3762131639315333E-2</c:v>
                </c:pt>
                <c:pt idx="1">
                  <c:v>0.24775013234515617</c:v>
                </c:pt>
                <c:pt idx="2">
                  <c:v>0.32498088347744253</c:v>
                </c:pt>
                <c:pt idx="3">
                  <c:v>0.27580730545262044</c:v>
                </c:pt>
                <c:pt idx="4">
                  <c:v>8.4877360155284978E-2</c:v>
                </c:pt>
                <c:pt idx="5">
                  <c:v>1.7998941238750663E-2</c:v>
                </c:pt>
                <c:pt idx="6">
                  <c:v>4.8232456914299162E-3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数'!$O$49:$U$49</c:f>
              <c:numCache>
                <c:formatCode>0%</c:formatCode>
                <c:ptCount val="7"/>
                <c:pt idx="0">
                  <c:v>3.0674846625766871E-2</c:v>
                </c:pt>
                <c:pt idx="1">
                  <c:v>0.24846625766871167</c:v>
                </c:pt>
                <c:pt idx="2">
                  <c:v>0.31186094069529652</c:v>
                </c:pt>
                <c:pt idx="3">
                  <c:v>0.28527607361963192</c:v>
                </c:pt>
                <c:pt idx="4">
                  <c:v>0.1032719836400818</c:v>
                </c:pt>
                <c:pt idx="5">
                  <c:v>1.9427402862985686E-2</c:v>
                </c:pt>
                <c:pt idx="6">
                  <c:v>1.0224948875255625E-3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5"/>
        <c:axId val="746108456"/>
        <c:axId val="746104536"/>
      </c:barChart>
      <c:catAx>
        <c:axId val="74610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04536"/>
        <c:crosses val="autoZero"/>
        <c:auto val="1"/>
        <c:lblAlgn val="ctr"/>
        <c:lblOffset val="100"/>
        <c:noMultiLvlLbl val="0"/>
      </c:catAx>
      <c:valAx>
        <c:axId val="7461045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08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家族数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兵庫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数'!$O$6:$U$6</c:f>
              <c:numCache>
                <c:formatCode>0%</c:formatCode>
                <c:ptCount val="7"/>
                <c:pt idx="0">
                  <c:v>4.3762131639315333E-2</c:v>
                </c:pt>
                <c:pt idx="1">
                  <c:v>0.24775013234515617</c:v>
                </c:pt>
                <c:pt idx="2">
                  <c:v>0.32498088347744253</c:v>
                </c:pt>
                <c:pt idx="3">
                  <c:v>0.27580730545262044</c:v>
                </c:pt>
                <c:pt idx="4">
                  <c:v>8.4877360155284978E-2</c:v>
                </c:pt>
                <c:pt idx="5">
                  <c:v>1.7998941238750663E-2</c:v>
                </c:pt>
                <c:pt idx="6">
                  <c:v>4.8232456914299162E-3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数'!$O$50:$U$50</c:f>
              <c:numCache>
                <c:formatCode>0%</c:formatCode>
                <c:ptCount val="7"/>
                <c:pt idx="0">
                  <c:v>3.3232628398791542E-2</c:v>
                </c:pt>
                <c:pt idx="1">
                  <c:v>0.28549848942598188</c:v>
                </c:pt>
                <c:pt idx="2">
                  <c:v>0.32175226586102718</c:v>
                </c:pt>
                <c:pt idx="3">
                  <c:v>0.24773413897280966</c:v>
                </c:pt>
                <c:pt idx="4">
                  <c:v>8.1570996978851965E-2</c:v>
                </c:pt>
                <c:pt idx="5">
                  <c:v>2.2658610271903322E-2</c:v>
                </c:pt>
                <c:pt idx="6">
                  <c:v>7.5528700906344415E-3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5"/>
        <c:axId val="746106888"/>
        <c:axId val="746100616"/>
      </c:barChart>
      <c:catAx>
        <c:axId val="74610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00616"/>
        <c:crosses val="autoZero"/>
        <c:auto val="1"/>
        <c:lblAlgn val="ctr"/>
        <c:lblOffset val="100"/>
        <c:noMultiLvlLbl val="0"/>
      </c:catAx>
      <c:valAx>
        <c:axId val="746100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06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世帯年収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収'!$E$6:$T$6</c:f>
              <c:numCache>
                <c:formatCode>#,##0_);[Red]\(#,##0\)</c:formatCode>
                <c:ptCount val="16"/>
                <c:pt idx="0">
                  <c:v>3</c:v>
                </c:pt>
                <c:pt idx="1">
                  <c:v>89</c:v>
                </c:pt>
                <c:pt idx="2">
                  <c:v>907</c:v>
                </c:pt>
                <c:pt idx="3">
                  <c:v>2966</c:v>
                </c:pt>
                <c:pt idx="4">
                  <c:v>4654</c:v>
                </c:pt>
                <c:pt idx="5">
                  <c:v>3081</c:v>
                </c:pt>
                <c:pt idx="6">
                  <c:v>2049</c:v>
                </c:pt>
                <c:pt idx="7">
                  <c:v>1254</c:v>
                </c:pt>
                <c:pt idx="8">
                  <c:v>751</c:v>
                </c:pt>
                <c:pt idx="9">
                  <c:v>469</c:v>
                </c:pt>
                <c:pt idx="10">
                  <c:v>246</c:v>
                </c:pt>
                <c:pt idx="11">
                  <c:v>172</c:v>
                </c:pt>
                <c:pt idx="12">
                  <c:v>116</c:v>
                </c:pt>
                <c:pt idx="13">
                  <c:v>59</c:v>
                </c:pt>
                <c:pt idx="14">
                  <c:v>53</c:v>
                </c:pt>
                <c:pt idx="15">
                  <c:v>132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746104928"/>
        <c:axId val="746107672"/>
      </c:barChart>
      <c:catAx>
        <c:axId val="74610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07672"/>
        <c:crosses val="autoZero"/>
        <c:auto val="1"/>
        <c:lblAlgn val="ctr"/>
        <c:lblOffset val="100"/>
        <c:noMultiLvlLbl val="0"/>
      </c:catAx>
      <c:valAx>
        <c:axId val="746107672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0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世帯年収</a:t>
            </a:r>
            <a:r>
              <a:rPr lang="en-US" altLang="ja-JP" sz="1400"/>
              <a:t>(</a:t>
            </a:r>
            <a:r>
              <a:rPr lang="ja-JP" altLang="en-US" sz="1400"/>
              <a:t>全国</a:t>
            </a:r>
            <a:r>
              <a:rPr lang="en-US" altLang="ja-JP" sz="1400"/>
              <a:t>vs</a:t>
            </a:r>
            <a:r>
              <a:rPr lang="ja-JP" altLang="en-US" sz="1400"/>
              <a:t>首都圏</a:t>
            </a:r>
            <a:r>
              <a:rPr lang="en-US" altLang="ja-JP" sz="1400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収'!$X$6:$AM$6</c:f>
              <c:numCache>
                <c:formatCode>0%</c:formatCode>
                <c:ptCount val="16"/>
                <c:pt idx="0">
                  <c:v>1.7646020822304571E-4</c:v>
                </c:pt>
                <c:pt idx="1">
                  <c:v>5.2349861772836891E-3</c:v>
                </c:pt>
                <c:pt idx="2">
                  <c:v>5.3349802952767485E-2</c:v>
                </c:pt>
                <c:pt idx="3">
                  <c:v>0.17446032586318452</c:v>
                </c:pt>
                <c:pt idx="4">
                  <c:v>0.27374860302335158</c:v>
                </c:pt>
                <c:pt idx="5">
                  <c:v>0.18122463384506793</c:v>
                </c:pt>
                <c:pt idx="6">
                  <c:v>0.12052232221634021</c:v>
                </c:pt>
                <c:pt idx="7">
                  <c:v>7.3760367037233099E-2</c:v>
                </c:pt>
                <c:pt idx="8">
                  <c:v>4.4173872125169107E-2</c:v>
                </c:pt>
                <c:pt idx="9">
                  <c:v>2.7586612552202811E-2</c:v>
                </c:pt>
                <c:pt idx="10">
                  <c:v>1.4469737074289748E-2</c:v>
                </c:pt>
                <c:pt idx="11">
                  <c:v>1.0117051938121287E-2</c:v>
                </c:pt>
                <c:pt idx="12">
                  <c:v>6.8231280512911002E-3</c:v>
                </c:pt>
                <c:pt idx="13">
                  <c:v>3.4703840950532322E-3</c:v>
                </c:pt>
                <c:pt idx="14">
                  <c:v>3.117463678607141E-3</c:v>
                </c:pt>
                <c:pt idx="15">
                  <c:v>7.764249161814011E-3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収'!$X$8:$AM$8</c:f>
              <c:numCache>
                <c:formatCode>0%</c:formatCode>
                <c:ptCount val="16"/>
                <c:pt idx="0">
                  <c:v>1.0733068584308254E-4</c:v>
                </c:pt>
                <c:pt idx="1">
                  <c:v>3.5419126328217238E-3</c:v>
                </c:pt>
                <c:pt idx="2">
                  <c:v>3.1340560266180102E-2</c:v>
                </c:pt>
                <c:pt idx="3">
                  <c:v>0.12246431254695718</c:v>
                </c:pt>
                <c:pt idx="4">
                  <c:v>0.2751958785016636</c:v>
                </c:pt>
                <c:pt idx="5">
                  <c:v>0.19802511538048728</c:v>
                </c:pt>
                <c:pt idx="6">
                  <c:v>0.13223140495867769</c:v>
                </c:pt>
                <c:pt idx="7">
                  <c:v>8.4791241816035201E-2</c:v>
                </c:pt>
                <c:pt idx="8">
                  <c:v>5.323602017816894E-2</c:v>
                </c:pt>
                <c:pt idx="9">
                  <c:v>3.5955779757432652E-2</c:v>
                </c:pt>
                <c:pt idx="10">
                  <c:v>2.0500160996028766E-2</c:v>
                </c:pt>
                <c:pt idx="11">
                  <c:v>1.3738327787914565E-2</c:v>
                </c:pt>
                <c:pt idx="12">
                  <c:v>9.6597617258774287E-3</c:v>
                </c:pt>
                <c:pt idx="13">
                  <c:v>4.9372115487817964E-3</c:v>
                </c:pt>
                <c:pt idx="14">
                  <c:v>3.5419126328217238E-3</c:v>
                </c:pt>
                <c:pt idx="15">
                  <c:v>1.0733068584308253E-2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74"/>
        <c:axId val="746103360"/>
        <c:axId val="746098264"/>
      </c:barChart>
      <c:catAx>
        <c:axId val="74610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98264"/>
        <c:crosses val="autoZero"/>
        <c:auto val="1"/>
        <c:lblAlgn val="ctr"/>
        <c:lblOffset val="100"/>
        <c:noMultiLvlLbl val="0"/>
      </c:catAx>
      <c:valAx>
        <c:axId val="746098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0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世帯年収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近畿圏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収'!$X$6:$AM$6</c:f>
              <c:numCache>
                <c:formatCode>0%</c:formatCode>
                <c:ptCount val="16"/>
                <c:pt idx="0">
                  <c:v>1.7646020822304571E-4</c:v>
                </c:pt>
                <c:pt idx="1">
                  <c:v>5.2349861772836891E-3</c:v>
                </c:pt>
                <c:pt idx="2">
                  <c:v>5.3349802952767485E-2</c:v>
                </c:pt>
                <c:pt idx="3">
                  <c:v>0.17446032586318452</c:v>
                </c:pt>
                <c:pt idx="4">
                  <c:v>0.27374860302335158</c:v>
                </c:pt>
                <c:pt idx="5">
                  <c:v>0.18122463384506793</c:v>
                </c:pt>
                <c:pt idx="6">
                  <c:v>0.12052232221634021</c:v>
                </c:pt>
                <c:pt idx="7">
                  <c:v>7.3760367037233099E-2</c:v>
                </c:pt>
                <c:pt idx="8">
                  <c:v>4.4173872125169107E-2</c:v>
                </c:pt>
                <c:pt idx="9">
                  <c:v>2.7586612552202811E-2</c:v>
                </c:pt>
                <c:pt idx="10">
                  <c:v>1.4469737074289748E-2</c:v>
                </c:pt>
                <c:pt idx="11">
                  <c:v>1.0117051938121287E-2</c:v>
                </c:pt>
                <c:pt idx="12">
                  <c:v>6.8231280512911002E-3</c:v>
                </c:pt>
                <c:pt idx="13">
                  <c:v>3.4703840950532322E-3</c:v>
                </c:pt>
                <c:pt idx="14">
                  <c:v>3.117463678607141E-3</c:v>
                </c:pt>
                <c:pt idx="15">
                  <c:v>7.764249161814011E-3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収'!$X$9:$AM$9</c:f>
              <c:numCache>
                <c:formatCode>0%</c:formatCode>
                <c:ptCount val="16"/>
                <c:pt idx="0">
                  <c:v>0</c:v>
                </c:pt>
                <c:pt idx="1">
                  <c:v>8.4325396825396821E-3</c:v>
                </c:pt>
                <c:pt idx="2">
                  <c:v>5.6547619047619048E-2</c:v>
                </c:pt>
                <c:pt idx="3">
                  <c:v>0.19444444444444445</c:v>
                </c:pt>
                <c:pt idx="4">
                  <c:v>0.28918650793650796</c:v>
                </c:pt>
                <c:pt idx="5">
                  <c:v>0.18551587301587302</c:v>
                </c:pt>
                <c:pt idx="6">
                  <c:v>0.1185515873015873</c:v>
                </c:pt>
                <c:pt idx="7">
                  <c:v>6.9940476190476192E-2</c:v>
                </c:pt>
                <c:pt idx="8">
                  <c:v>3.3234126984126984E-2</c:v>
                </c:pt>
                <c:pt idx="9">
                  <c:v>1.8353174603174604E-2</c:v>
                </c:pt>
                <c:pt idx="10">
                  <c:v>5.456349206349206E-3</c:v>
                </c:pt>
                <c:pt idx="11">
                  <c:v>7.4404761904761901E-3</c:v>
                </c:pt>
                <c:pt idx="12">
                  <c:v>4.464285714285714E-3</c:v>
                </c:pt>
                <c:pt idx="13">
                  <c:v>1.984126984126984E-3</c:v>
                </c:pt>
                <c:pt idx="14">
                  <c:v>3.472222222222222E-3</c:v>
                </c:pt>
                <c:pt idx="15">
                  <c:v>2.976190476190476E-3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74"/>
        <c:axId val="746101008"/>
        <c:axId val="746106496"/>
      </c:barChart>
      <c:catAx>
        <c:axId val="74610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06496"/>
        <c:crosses val="autoZero"/>
        <c:auto val="1"/>
        <c:lblAlgn val="ctr"/>
        <c:lblOffset val="100"/>
        <c:noMultiLvlLbl val="0"/>
      </c:catAx>
      <c:valAx>
        <c:axId val="7461064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0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年齢</a:t>
            </a:r>
            <a:r>
              <a:rPr lang="en-US" altLang="ja-JP" sz="1400"/>
              <a:t>(</a:t>
            </a:r>
            <a:r>
              <a:rPr lang="ja-JP" altLang="en-US" sz="1400"/>
              <a:t>全国</a:t>
            </a:r>
            <a:r>
              <a:rPr lang="en-US" altLang="ja-JP" sz="1400"/>
              <a:t>vs</a:t>
            </a:r>
            <a:r>
              <a:rPr lang="ja-JP" altLang="en-US" sz="1400"/>
              <a:t>近畿圏</a:t>
            </a:r>
            <a:r>
              <a:rPr lang="en-US" altLang="ja-JP" sz="1400"/>
              <a:t>)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齢'!$R$6:$AA$6</c:f>
              <c:numCache>
                <c:formatCode>0%</c:formatCode>
                <c:ptCount val="10"/>
                <c:pt idx="0">
                  <c:v>3.3880359978824777E-2</c:v>
                </c:pt>
                <c:pt idx="1">
                  <c:v>0.12569848832421623</c:v>
                </c:pt>
                <c:pt idx="2">
                  <c:v>0.22386918416563731</c:v>
                </c:pt>
                <c:pt idx="3">
                  <c:v>0.20798776542556321</c:v>
                </c:pt>
                <c:pt idx="4">
                  <c:v>0.15852008705370271</c:v>
                </c:pt>
                <c:pt idx="5">
                  <c:v>0.10328804187988942</c:v>
                </c:pt>
                <c:pt idx="6">
                  <c:v>5.6114346214928536E-2</c:v>
                </c:pt>
                <c:pt idx="7">
                  <c:v>3.6527263102170464E-2</c:v>
                </c:pt>
                <c:pt idx="8">
                  <c:v>2.3469207693665079E-2</c:v>
                </c:pt>
                <c:pt idx="9">
                  <c:v>3.0645256161402269E-2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齢'!$R$9:$AA$9</c:f>
              <c:numCache>
                <c:formatCode>0%</c:formatCode>
                <c:ptCount val="10"/>
                <c:pt idx="0">
                  <c:v>3.4226190476190479E-2</c:v>
                </c:pt>
                <c:pt idx="1">
                  <c:v>0.15376984126984128</c:v>
                </c:pt>
                <c:pt idx="2">
                  <c:v>0.23958333333333334</c:v>
                </c:pt>
                <c:pt idx="3">
                  <c:v>0.16914682539682541</c:v>
                </c:pt>
                <c:pt idx="4">
                  <c:v>0.14732142857142858</c:v>
                </c:pt>
                <c:pt idx="5">
                  <c:v>9.3253968253968256E-2</c:v>
                </c:pt>
                <c:pt idx="6">
                  <c:v>6.0515873015873016E-2</c:v>
                </c:pt>
                <c:pt idx="7">
                  <c:v>3.4722222222222224E-2</c:v>
                </c:pt>
                <c:pt idx="8">
                  <c:v>2.7777777777777776E-2</c:v>
                </c:pt>
                <c:pt idx="9">
                  <c:v>3.968253968253968E-2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0"/>
        <c:axId val="746083368"/>
        <c:axId val="746075136"/>
      </c:barChart>
      <c:catAx>
        <c:axId val="74608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75136"/>
        <c:crosses val="autoZero"/>
        <c:auto val="1"/>
        <c:lblAlgn val="ctr"/>
        <c:lblOffset val="100"/>
        <c:noMultiLvlLbl val="0"/>
      </c:catAx>
      <c:valAx>
        <c:axId val="7460751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83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世帯年収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東海圏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収'!$X$6:$AM$6</c:f>
              <c:numCache>
                <c:formatCode>0%</c:formatCode>
                <c:ptCount val="16"/>
                <c:pt idx="0">
                  <c:v>1.7646020822304571E-4</c:v>
                </c:pt>
                <c:pt idx="1">
                  <c:v>5.2349861772836891E-3</c:v>
                </c:pt>
                <c:pt idx="2">
                  <c:v>5.3349802952767485E-2</c:v>
                </c:pt>
                <c:pt idx="3">
                  <c:v>0.17446032586318452</c:v>
                </c:pt>
                <c:pt idx="4">
                  <c:v>0.27374860302335158</c:v>
                </c:pt>
                <c:pt idx="5">
                  <c:v>0.18122463384506793</c:v>
                </c:pt>
                <c:pt idx="6">
                  <c:v>0.12052232221634021</c:v>
                </c:pt>
                <c:pt idx="7">
                  <c:v>7.3760367037233099E-2</c:v>
                </c:pt>
                <c:pt idx="8">
                  <c:v>4.4173872125169107E-2</c:v>
                </c:pt>
                <c:pt idx="9">
                  <c:v>2.7586612552202811E-2</c:v>
                </c:pt>
                <c:pt idx="10">
                  <c:v>1.4469737074289748E-2</c:v>
                </c:pt>
                <c:pt idx="11">
                  <c:v>1.0117051938121287E-2</c:v>
                </c:pt>
                <c:pt idx="12">
                  <c:v>6.8231280512911002E-3</c:v>
                </c:pt>
                <c:pt idx="13">
                  <c:v>3.4703840950532322E-3</c:v>
                </c:pt>
                <c:pt idx="14">
                  <c:v>3.117463678607141E-3</c:v>
                </c:pt>
                <c:pt idx="15">
                  <c:v>7.764249161814011E-3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収'!$X$10:$AM$10</c:f>
              <c:numCache>
                <c:formatCode>0%</c:formatCode>
                <c:ptCount val="16"/>
                <c:pt idx="0">
                  <c:v>0</c:v>
                </c:pt>
                <c:pt idx="1">
                  <c:v>5.5607043558850789E-3</c:v>
                </c:pt>
                <c:pt idx="2">
                  <c:v>8.0166821130676552E-2</c:v>
                </c:pt>
                <c:pt idx="3">
                  <c:v>0.25069508804448565</c:v>
                </c:pt>
                <c:pt idx="4">
                  <c:v>0.27896200185356812</c:v>
                </c:pt>
                <c:pt idx="5">
                  <c:v>0.15430954587581094</c:v>
                </c:pt>
                <c:pt idx="6">
                  <c:v>0.10472659870250231</c:v>
                </c:pt>
                <c:pt idx="7">
                  <c:v>5.6070435588507876E-2</c:v>
                </c:pt>
                <c:pt idx="8">
                  <c:v>2.8730305838739572E-2</c:v>
                </c:pt>
                <c:pt idx="9">
                  <c:v>1.8999073215940687E-2</c:v>
                </c:pt>
                <c:pt idx="10">
                  <c:v>5.0973123262279887E-3</c:v>
                </c:pt>
                <c:pt idx="11">
                  <c:v>3.7071362372567192E-3</c:v>
                </c:pt>
                <c:pt idx="12">
                  <c:v>4.1705282669138094E-3</c:v>
                </c:pt>
                <c:pt idx="13">
                  <c:v>2.3169601482854493E-3</c:v>
                </c:pt>
                <c:pt idx="14">
                  <c:v>2.3169601482854493E-3</c:v>
                </c:pt>
                <c:pt idx="15">
                  <c:v>4.1705282669138094E-3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74"/>
        <c:axId val="746108848"/>
        <c:axId val="746101400"/>
      </c:barChart>
      <c:catAx>
        <c:axId val="74610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01400"/>
        <c:crosses val="autoZero"/>
        <c:auto val="1"/>
        <c:lblAlgn val="ctr"/>
        <c:lblOffset val="100"/>
        <c:noMultiLvlLbl val="0"/>
      </c:catAx>
      <c:valAx>
        <c:axId val="746101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0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世帯年収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東京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収'!$X$6:$AM$6</c:f>
              <c:numCache>
                <c:formatCode>0%</c:formatCode>
                <c:ptCount val="16"/>
                <c:pt idx="0">
                  <c:v>1.7646020822304571E-4</c:v>
                </c:pt>
                <c:pt idx="1">
                  <c:v>5.2349861772836891E-3</c:v>
                </c:pt>
                <c:pt idx="2">
                  <c:v>5.3349802952767485E-2</c:v>
                </c:pt>
                <c:pt idx="3">
                  <c:v>0.17446032586318452</c:v>
                </c:pt>
                <c:pt idx="4">
                  <c:v>0.27374860302335158</c:v>
                </c:pt>
                <c:pt idx="5">
                  <c:v>0.18122463384506793</c:v>
                </c:pt>
                <c:pt idx="6">
                  <c:v>0.12052232221634021</c:v>
                </c:pt>
                <c:pt idx="7">
                  <c:v>7.3760367037233099E-2</c:v>
                </c:pt>
                <c:pt idx="8">
                  <c:v>4.4173872125169107E-2</c:v>
                </c:pt>
                <c:pt idx="9">
                  <c:v>2.7586612552202811E-2</c:v>
                </c:pt>
                <c:pt idx="10">
                  <c:v>1.4469737074289748E-2</c:v>
                </c:pt>
                <c:pt idx="11">
                  <c:v>1.0117051938121287E-2</c:v>
                </c:pt>
                <c:pt idx="12">
                  <c:v>6.8231280512911002E-3</c:v>
                </c:pt>
                <c:pt idx="13">
                  <c:v>3.4703840950532322E-3</c:v>
                </c:pt>
                <c:pt idx="14">
                  <c:v>3.117463678607141E-3</c:v>
                </c:pt>
                <c:pt idx="15">
                  <c:v>7.764249161814011E-3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収'!$X$35:$AM$35</c:f>
              <c:numCache>
                <c:formatCode>0%</c:formatCode>
                <c:ptCount val="16"/>
                <c:pt idx="0">
                  <c:v>0</c:v>
                </c:pt>
                <c:pt idx="1">
                  <c:v>2.1772939346811821E-3</c:v>
                </c:pt>
                <c:pt idx="2">
                  <c:v>1.9595645412130637E-2</c:v>
                </c:pt>
                <c:pt idx="3">
                  <c:v>6.0653188180404355E-2</c:v>
                </c:pt>
                <c:pt idx="4">
                  <c:v>0.23141524105754277</c:v>
                </c:pt>
                <c:pt idx="5">
                  <c:v>0.20964230171073095</c:v>
                </c:pt>
                <c:pt idx="6">
                  <c:v>0.15707620528771385</c:v>
                </c:pt>
                <c:pt idx="7">
                  <c:v>9.891135303265941E-2</c:v>
                </c:pt>
                <c:pt idx="8">
                  <c:v>6.7496111975116638E-2</c:v>
                </c:pt>
                <c:pt idx="9">
                  <c:v>5.4432348367029551E-2</c:v>
                </c:pt>
                <c:pt idx="10">
                  <c:v>3.0171073094867808E-2</c:v>
                </c:pt>
                <c:pt idx="11">
                  <c:v>2.2706065318818039E-2</c:v>
                </c:pt>
                <c:pt idx="12">
                  <c:v>1.2752721617418351E-2</c:v>
                </c:pt>
                <c:pt idx="13">
                  <c:v>8.7091757387247285E-3</c:v>
                </c:pt>
                <c:pt idx="14">
                  <c:v>5.5987558320373249E-3</c:v>
                </c:pt>
                <c:pt idx="15">
                  <c:v>1.8662519440124418E-2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74"/>
        <c:axId val="746099440"/>
        <c:axId val="746106104"/>
      </c:barChart>
      <c:catAx>
        <c:axId val="74609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06104"/>
        <c:crosses val="autoZero"/>
        <c:auto val="1"/>
        <c:lblAlgn val="ctr"/>
        <c:lblOffset val="100"/>
        <c:noMultiLvlLbl val="0"/>
      </c:catAx>
      <c:valAx>
        <c:axId val="746106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9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世帯年収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神奈川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収'!$X$6:$AM$6</c:f>
              <c:numCache>
                <c:formatCode>0%</c:formatCode>
                <c:ptCount val="16"/>
                <c:pt idx="0">
                  <c:v>1.7646020822304571E-4</c:v>
                </c:pt>
                <c:pt idx="1">
                  <c:v>5.2349861772836891E-3</c:v>
                </c:pt>
                <c:pt idx="2">
                  <c:v>5.3349802952767485E-2</c:v>
                </c:pt>
                <c:pt idx="3">
                  <c:v>0.17446032586318452</c:v>
                </c:pt>
                <c:pt idx="4">
                  <c:v>0.27374860302335158</c:v>
                </c:pt>
                <c:pt idx="5">
                  <c:v>0.18122463384506793</c:v>
                </c:pt>
                <c:pt idx="6">
                  <c:v>0.12052232221634021</c:v>
                </c:pt>
                <c:pt idx="7">
                  <c:v>7.3760367037233099E-2</c:v>
                </c:pt>
                <c:pt idx="8">
                  <c:v>4.4173872125169107E-2</c:v>
                </c:pt>
                <c:pt idx="9">
                  <c:v>2.7586612552202811E-2</c:v>
                </c:pt>
                <c:pt idx="10">
                  <c:v>1.4469737074289748E-2</c:v>
                </c:pt>
                <c:pt idx="11">
                  <c:v>1.0117051938121287E-2</c:v>
                </c:pt>
                <c:pt idx="12">
                  <c:v>6.8231280512911002E-3</c:v>
                </c:pt>
                <c:pt idx="13">
                  <c:v>3.4703840950532322E-3</c:v>
                </c:pt>
                <c:pt idx="14">
                  <c:v>3.117463678607141E-3</c:v>
                </c:pt>
                <c:pt idx="15">
                  <c:v>7.764249161814011E-3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収'!$X$36:$AM$36</c:f>
              <c:numCache>
                <c:formatCode>0%</c:formatCode>
                <c:ptCount val="16"/>
                <c:pt idx="0">
                  <c:v>0</c:v>
                </c:pt>
                <c:pt idx="1">
                  <c:v>3.1474820143884892E-3</c:v>
                </c:pt>
                <c:pt idx="2">
                  <c:v>2.1133093525179857E-2</c:v>
                </c:pt>
                <c:pt idx="3">
                  <c:v>8.6330935251798566E-2</c:v>
                </c:pt>
                <c:pt idx="4">
                  <c:v>0.28012589928057552</c:v>
                </c:pt>
                <c:pt idx="5">
                  <c:v>0.21537769784172661</c:v>
                </c:pt>
                <c:pt idx="6">
                  <c:v>0.14118705035971224</c:v>
                </c:pt>
                <c:pt idx="7">
                  <c:v>9.5323741007194249E-2</c:v>
                </c:pt>
                <c:pt idx="8">
                  <c:v>5.845323741007194E-2</c:v>
                </c:pt>
                <c:pt idx="9">
                  <c:v>3.5521582733812951E-2</c:v>
                </c:pt>
                <c:pt idx="10">
                  <c:v>1.7535971223021581E-2</c:v>
                </c:pt>
                <c:pt idx="11">
                  <c:v>1.3489208633093525E-2</c:v>
                </c:pt>
                <c:pt idx="12">
                  <c:v>1.2140287769784174E-2</c:v>
                </c:pt>
                <c:pt idx="13">
                  <c:v>5.3956834532374104E-3</c:v>
                </c:pt>
                <c:pt idx="14">
                  <c:v>3.5971223021582736E-3</c:v>
                </c:pt>
                <c:pt idx="15">
                  <c:v>1.1241007194244604E-2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74"/>
        <c:axId val="746102184"/>
        <c:axId val="746104144"/>
      </c:barChart>
      <c:catAx>
        <c:axId val="746102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04144"/>
        <c:crosses val="autoZero"/>
        <c:auto val="1"/>
        <c:lblAlgn val="ctr"/>
        <c:lblOffset val="100"/>
        <c:noMultiLvlLbl val="0"/>
      </c:catAx>
      <c:valAx>
        <c:axId val="7461041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02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世帯年収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大阪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収'!$X$6:$AM$6</c:f>
              <c:numCache>
                <c:formatCode>0%</c:formatCode>
                <c:ptCount val="16"/>
                <c:pt idx="0">
                  <c:v>1.7646020822304571E-4</c:v>
                </c:pt>
                <c:pt idx="1">
                  <c:v>5.2349861772836891E-3</c:v>
                </c:pt>
                <c:pt idx="2">
                  <c:v>5.3349802952767485E-2</c:v>
                </c:pt>
                <c:pt idx="3">
                  <c:v>0.17446032586318452</c:v>
                </c:pt>
                <c:pt idx="4">
                  <c:v>0.27374860302335158</c:v>
                </c:pt>
                <c:pt idx="5">
                  <c:v>0.18122463384506793</c:v>
                </c:pt>
                <c:pt idx="6">
                  <c:v>0.12052232221634021</c:v>
                </c:pt>
                <c:pt idx="7">
                  <c:v>7.3760367037233099E-2</c:v>
                </c:pt>
                <c:pt idx="8">
                  <c:v>4.4173872125169107E-2</c:v>
                </c:pt>
                <c:pt idx="9">
                  <c:v>2.7586612552202811E-2</c:v>
                </c:pt>
                <c:pt idx="10">
                  <c:v>1.4469737074289748E-2</c:v>
                </c:pt>
                <c:pt idx="11">
                  <c:v>1.0117051938121287E-2</c:v>
                </c:pt>
                <c:pt idx="12">
                  <c:v>6.8231280512911002E-3</c:v>
                </c:pt>
                <c:pt idx="13">
                  <c:v>3.4703840950532322E-3</c:v>
                </c:pt>
                <c:pt idx="14">
                  <c:v>3.117463678607141E-3</c:v>
                </c:pt>
                <c:pt idx="15">
                  <c:v>7.764249161814011E-3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収'!$X$49:$AM$49</c:f>
              <c:numCache>
                <c:formatCode>0%</c:formatCode>
                <c:ptCount val="16"/>
                <c:pt idx="0">
                  <c:v>0</c:v>
                </c:pt>
                <c:pt idx="1">
                  <c:v>1.0224948875255624E-2</c:v>
                </c:pt>
                <c:pt idx="2">
                  <c:v>3.1697341513292433E-2</c:v>
                </c:pt>
                <c:pt idx="3">
                  <c:v>0.17995910020449898</c:v>
                </c:pt>
                <c:pt idx="4">
                  <c:v>0.31799591002044991</c:v>
                </c:pt>
                <c:pt idx="5">
                  <c:v>0.17689161554192229</c:v>
                </c:pt>
                <c:pt idx="6">
                  <c:v>0.12883435582822086</c:v>
                </c:pt>
                <c:pt idx="7">
                  <c:v>7.0552147239263799E-2</c:v>
                </c:pt>
                <c:pt idx="8">
                  <c:v>3.9877300613496931E-2</c:v>
                </c:pt>
                <c:pt idx="9">
                  <c:v>1.6359918200408999E-2</c:v>
                </c:pt>
                <c:pt idx="10">
                  <c:v>6.1349693251533744E-3</c:v>
                </c:pt>
                <c:pt idx="11">
                  <c:v>4.0899795501022499E-3</c:v>
                </c:pt>
                <c:pt idx="12">
                  <c:v>7.1574642126789366E-3</c:v>
                </c:pt>
                <c:pt idx="13">
                  <c:v>2.0449897750511249E-3</c:v>
                </c:pt>
                <c:pt idx="14">
                  <c:v>4.0899795501022499E-3</c:v>
                </c:pt>
                <c:pt idx="15">
                  <c:v>4.0899795501022499E-3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74"/>
        <c:axId val="746109632"/>
        <c:axId val="746110024"/>
      </c:barChart>
      <c:catAx>
        <c:axId val="74610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10024"/>
        <c:crosses val="autoZero"/>
        <c:auto val="1"/>
        <c:lblAlgn val="ctr"/>
        <c:lblOffset val="100"/>
        <c:noMultiLvlLbl val="0"/>
      </c:catAx>
      <c:valAx>
        <c:axId val="7461100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0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世帯年収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兵庫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収'!$X$6:$AM$6</c:f>
              <c:numCache>
                <c:formatCode>0%</c:formatCode>
                <c:ptCount val="16"/>
                <c:pt idx="0">
                  <c:v>1.7646020822304571E-4</c:v>
                </c:pt>
                <c:pt idx="1">
                  <c:v>5.2349861772836891E-3</c:v>
                </c:pt>
                <c:pt idx="2">
                  <c:v>5.3349802952767485E-2</c:v>
                </c:pt>
                <c:pt idx="3">
                  <c:v>0.17446032586318452</c:v>
                </c:pt>
                <c:pt idx="4">
                  <c:v>0.27374860302335158</c:v>
                </c:pt>
                <c:pt idx="5">
                  <c:v>0.18122463384506793</c:v>
                </c:pt>
                <c:pt idx="6">
                  <c:v>0.12052232221634021</c:v>
                </c:pt>
                <c:pt idx="7">
                  <c:v>7.3760367037233099E-2</c:v>
                </c:pt>
                <c:pt idx="8">
                  <c:v>4.4173872125169107E-2</c:v>
                </c:pt>
                <c:pt idx="9">
                  <c:v>2.7586612552202811E-2</c:v>
                </c:pt>
                <c:pt idx="10">
                  <c:v>1.4469737074289748E-2</c:v>
                </c:pt>
                <c:pt idx="11">
                  <c:v>1.0117051938121287E-2</c:v>
                </c:pt>
                <c:pt idx="12">
                  <c:v>6.8231280512911002E-3</c:v>
                </c:pt>
                <c:pt idx="13">
                  <c:v>3.4703840950532322E-3</c:v>
                </c:pt>
                <c:pt idx="14">
                  <c:v>3.117463678607141E-3</c:v>
                </c:pt>
                <c:pt idx="15">
                  <c:v>7.764249161814011E-3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'第５表　世 帯 の 年 収'!$E$3:$T$3</c:f>
              <c:strCache>
                <c:ptCount val="16"/>
                <c:pt idx="1">
                  <c:v>100 </c:v>
                </c:pt>
                <c:pt idx="2">
                  <c:v>200 </c:v>
                </c:pt>
                <c:pt idx="3">
                  <c:v>300 </c:v>
                </c:pt>
                <c:pt idx="4">
                  <c:v>400 </c:v>
                </c:pt>
                <c:pt idx="5">
                  <c:v>500 </c:v>
                </c:pt>
                <c:pt idx="6">
                  <c:v>600 </c:v>
                </c:pt>
                <c:pt idx="7">
                  <c:v>700 </c:v>
                </c:pt>
                <c:pt idx="8">
                  <c:v>800 </c:v>
                </c:pt>
                <c:pt idx="9">
                  <c:v>900 </c:v>
                </c:pt>
                <c:pt idx="10">
                  <c:v>1,000 </c:v>
                </c:pt>
                <c:pt idx="11">
                  <c:v>1,100 </c:v>
                </c:pt>
                <c:pt idx="12">
                  <c:v>1,200 </c:v>
                </c:pt>
                <c:pt idx="13">
                  <c:v>1,300 </c:v>
                </c:pt>
                <c:pt idx="14">
                  <c:v>1,400 </c:v>
                </c:pt>
                <c:pt idx="15">
                  <c:v>1,500万円
以上</c:v>
                </c:pt>
              </c:strCache>
            </c:strRef>
          </c:cat>
          <c:val>
            <c:numRef>
              <c:f>'第５表　世 帯 の 年 収'!$X$50:$AM$50</c:f>
              <c:numCache>
                <c:formatCode>0%</c:formatCode>
                <c:ptCount val="16"/>
                <c:pt idx="0">
                  <c:v>0</c:v>
                </c:pt>
                <c:pt idx="1">
                  <c:v>4.5317220543806651E-3</c:v>
                </c:pt>
                <c:pt idx="2">
                  <c:v>6.1933534743202415E-2</c:v>
                </c:pt>
                <c:pt idx="3">
                  <c:v>0.17522658610271905</c:v>
                </c:pt>
                <c:pt idx="4">
                  <c:v>0.27794561933534745</c:v>
                </c:pt>
                <c:pt idx="5">
                  <c:v>0.19637462235649547</c:v>
                </c:pt>
                <c:pt idx="6">
                  <c:v>0.12688821752265861</c:v>
                </c:pt>
                <c:pt idx="7">
                  <c:v>8.3081570996978854E-2</c:v>
                </c:pt>
                <c:pt idx="8">
                  <c:v>2.4169184290030211E-2</c:v>
                </c:pt>
                <c:pt idx="9">
                  <c:v>2.1148036253776436E-2</c:v>
                </c:pt>
                <c:pt idx="10">
                  <c:v>6.0422960725075529E-3</c:v>
                </c:pt>
                <c:pt idx="11">
                  <c:v>1.3595166163141994E-2</c:v>
                </c:pt>
                <c:pt idx="12">
                  <c:v>1.5105740181268882E-3</c:v>
                </c:pt>
                <c:pt idx="13">
                  <c:v>1.5105740181268882E-3</c:v>
                </c:pt>
                <c:pt idx="14">
                  <c:v>3.0211480362537764E-3</c:v>
                </c:pt>
                <c:pt idx="15">
                  <c:v>3.0211480362537764E-3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74"/>
        <c:axId val="746103752"/>
        <c:axId val="746109240"/>
      </c:barChart>
      <c:catAx>
        <c:axId val="74610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09240"/>
        <c:crosses val="autoZero"/>
        <c:auto val="1"/>
        <c:lblAlgn val="ctr"/>
        <c:lblOffset val="100"/>
        <c:noMultiLvlLbl val="0"/>
      </c:catAx>
      <c:valAx>
        <c:axId val="7461092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03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住宅の面積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'第11表　住 宅 面 積'!$E$3:$T$3</c:f>
              <c:numCache>
                <c:formatCode>#,##0_);[Red]\(#,##0\)</c:formatCode>
                <c:ptCount val="16"/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  <c:pt idx="8">
                  <c:v>110</c:v>
                </c:pt>
                <c:pt idx="9">
                  <c:v>115</c:v>
                </c:pt>
                <c:pt idx="10">
                  <c:v>120</c:v>
                </c:pt>
                <c:pt idx="11">
                  <c:v>125</c:v>
                </c:pt>
                <c:pt idx="12">
                  <c:v>130</c:v>
                </c:pt>
                <c:pt idx="13">
                  <c:v>135</c:v>
                </c:pt>
                <c:pt idx="14">
                  <c:v>140</c:v>
                </c:pt>
                <c:pt idx="15">
                  <c:v>145</c:v>
                </c:pt>
              </c:numCache>
            </c:numRef>
          </c:cat>
          <c:val>
            <c:numRef>
              <c:f>'第11表　住 宅 面 積'!$E$6:$T$6</c:f>
              <c:numCache>
                <c:formatCode>#,##0_);[Red]\(#,##0\)</c:formatCode>
                <c:ptCount val="16"/>
                <c:pt idx="0">
                  <c:v>315</c:v>
                </c:pt>
                <c:pt idx="1">
                  <c:v>433</c:v>
                </c:pt>
                <c:pt idx="2">
                  <c:v>639</c:v>
                </c:pt>
                <c:pt idx="3">
                  <c:v>980</c:v>
                </c:pt>
                <c:pt idx="4">
                  <c:v>1580</c:v>
                </c:pt>
                <c:pt idx="5">
                  <c:v>3996</c:v>
                </c:pt>
                <c:pt idx="6">
                  <c:v>3471</c:v>
                </c:pt>
                <c:pt idx="7">
                  <c:v>3083</c:v>
                </c:pt>
                <c:pt idx="8">
                  <c:v>1119</c:v>
                </c:pt>
                <c:pt idx="9">
                  <c:v>716</c:v>
                </c:pt>
                <c:pt idx="10">
                  <c:v>242</c:v>
                </c:pt>
                <c:pt idx="11">
                  <c:v>171</c:v>
                </c:pt>
                <c:pt idx="12">
                  <c:v>94</c:v>
                </c:pt>
                <c:pt idx="13">
                  <c:v>50</c:v>
                </c:pt>
                <c:pt idx="14">
                  <c:v>65</c:v>
                </c:pt>
                <c:pt idx="15">
                  <c:v>17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746102576"/>
        <c:axId val="746113944"/>
      </c:barChart>
      <c:catAx>
        <c:axId val="746102576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13944"/>
        <c:crosses val="autoZero"/>
        <c:auto val="1"/>
        <c:lblAlgn val="ctr"/>
        <c:lblOffset val="100"/>
        <c:noMultiLvlLbl val="0"/>
      </c:catAx>
      <c:valAx>
        <c:axId val="746113944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0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住宅の面積</a:t>
            </a:r>
            <a:r>
              <a:rPr lang="en-US" altLang="ja-JP" sz="1400"/>
              <a:t>(</a:t>
            </a:r>
            <a:r>
              <a:rPr lang="ja-JP" altLang="en-US" sz="1400"/>
              <a:t>全国</a:t>
            </a:r>
            <a:r>
              <a:rPr lang="en-US" altLang="ja-JP" sz="1400"/>
              <a:t>vs</a:t>
            </a:r>
            <a:r>
              <a:rPr lang="ja-JP" altLang="en-US" sz="1400"/>
              <a:t>首都圏</a:t>
            </a:r>
            <a:r>
              <a:rPr lang="en-US" altLang="ja-JP" sz="1400"/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'第11表　住 宅 面 積'!$E$3:$T$3</c:f>
              <c:numCache>
                <c:formatCode>#,##0_);[Red]\(#,##0\)</c:formatCode>
                <c:ptCount val="16"/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  <c:pt idx="8">
                  <c:v>110</c:v>
                </c:pt>
                <c:pt idx="9">
                  <c:v>115</c:v>
                </c:pt>
                <c:pt idx="10">
                  <c:v>120</c:v>
                </c:pt>
                <c:pt idx="11">
                  <c:v>125</c:v>
                </c:pt>
                <c:pt idx="12">
                  <c:v>130</c:v>
                </c:pt>
                <c:pt idx="13">
                  <c:v>135</c:v>
                </c:pt>
                <c:pt idx="14">
                  <c:v>140</c:v>
                </c:pt>
                <c:pt idx="15">
                  <c:v>145</c:v>
                </c:pt>
              </c:numCache>
            </c:numRef>
          </c:cat>
          <c:val>
            <c:numRef>
              <c:f>'第11表　住 宅 面 積'!$AJ$6:$AY$6</c:f>
              <c:numCache>
                <c:formatCode>0%</c:formatCode>
                <c:ptCount val="16"/>
                <c:pt idx="0">
                  <c:v>1.8528321863419798E-2</c:v>
                </c:pt>
                <c:pt idx="1">
                  <c:v>2.5469090053526263E-2</c:v>
                </c:pt>
                <c:pt idx="2">
                  <c:v>3.7586024351508734E-2</c:v>
                </c:pt>
                <c:pt idx="3">
                  <c:v>5.7643668019528263E-2</c:v>
                </c:pt>
                <c:pt idx="4">
                  <c:v>9.2935709664137403E-2</c:v>
                </c:pt>
                <c:pt idx="5">
                  <c:v>0.23504499735309686</c:v>
                </c:pt>
                <c:pt idx="6">
                  <c:v>0.20416446091406387</c:v>
                </c:pt>
                <c:pt idx="7">
                  <c:v>0.18134227398388331</c:v>
                </c:pt>
                <c:pt idx="8">
                  <c:v>6.5819657667196052E-2</c:v>
                </c:pt>
                <c:pt idx="9">
                  <c:v>4.2115169695900241E-2</c:v>
                </c:pt>
                <c:pt idx="10">
                  <c:v>1.423445679665902E-2</c:v>
                </c:pt>
                <c:pt idx="11">
                  <c:v>1.0058231868713605E-2</c:v>
                </c:pt>
                <c:pt idx="12">
                  <c:v>5.5290865243220987E-3</c:v>
                </c:pt>
                <c:pt idx="13">
                  <c:v>2.9410034703840951E-3</c:v>
                </c:pt>
                <c:pt idx="14">
                  <c:v>3.8233045114993234E-3</c:v>
                </c:pt>
                <c:pt idx="15">
                  <c:v>9.9994117993059241E-4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'第11表　住 宅 面 積'!$E$3:$T$3</c:f>
              <c:numCache>
                <c:formatCode>#,##0_);[Red]\(#,##0\)</c:formatCode>
                <c:ptCount val="16"/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  <c:pt idx="8">
                  <c:v>110</c:v>
                </c:pt>
                <c:pt idx="9">
                  <c:v>115</c:v>
                </c:pt>
                <c:pt idx="10">
                  <c:v>120</c:v>
                </c:pt>
                <c:pt idx="11">
                  <c:v>125</c:v>
                </c:pt>
                <c:pt idx="12">
                  <c:v>130</c:v>
                </c:pt>
                <c:pt idx="13">
                  <c:v>135</c:v>
                </c:pt>
                <c:pt idx="14">
                  <c:v>140</c:v>
                </c:pt>
                <c:pt idx="15">
                  <c:v>145</c:v>
                </c:pt>
              </c:numCache>
            </c:numRef>
          </c:cat>
          <c:val>
            <c:numRef>
              <c:f>'第11表　住 宅 面 積'!$AJ$8:$AY$8</c:f>
              <c:numCache>
                <c:formatCode>0%</c:formatCode>
                <c:ptCount val="16"/>
                <c:pt idx="0">
                  <c:v>2.9837930664376944E-2</c:v>
                </c:pt>
                <c:pt idx="1">
                  <c:v>4.003434581946979E-2</c:v>
                </c:pt>
                <c:pt idx="2">
                  <c:v>5.5489964580873671E-2</c:v>
                </c:pt>
                <c:pt idx="3">
                  <c:v>8.1785982612428892E-2</c:v>
                </c:pt>
                <c:pt idx="4">
                  <c:v>0.12697220135236664</c:v>
                </c:pt>
                <c:pt idx="5">
                  <c:v>0.25909627562520127</c:v>
                </c:pt>
                <c:pt idx="6">
                  <c:v>0.20628957819040464</c:v>
                </c:pt>
                <c:pt idx="7">
                  <c:v>0.13008479124181604</c:v>
                </c:pt>
                <c:pt idx="8">
                  <c:v>3.9712353761940537E-2</c:v>
                </c:pt>
                <c:pt idx="9">
                  <c:v>1.8460877965010197E-2</c:v>
                </c:pt>
                <c:pt idx="10">
                  <c:v>5.5811956638402924E-3</c:v>
                </c:pt>
                <c:pt idx="11">
                  <c:v>2.6832671460770632E-3</c:v>
                </c:pt>
                <c:pt idx="12">
                  <c:v>1.3952989159600731E-3</c:v>
                </c:pt>
                <c:pt idx="13">
                  <c:v>8.5864548674466031E-4</c:v>
                </c:pt>
                <c:pt idx="14">
                  <c:v>2.1466137168616508E-4</c:v>
                </c:pt>
                <c:pt idx="15">
                  <c:v>7.513148009015778E-4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1"/>
        <c:axId val="746111200"/>
        <c:axId val="746115512"/>
      </c:barChart>
      <c:catAx>
        <c:axId val="746111200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15512"/>
        <c:crosses val="autoZero"/>
        <c:auto val="1"/>
        <c:lblAlgn val="ctr"/>
        <c:lblOffset val="100"/>
        <c:noMultiLvlLbl val="0"/>
      </c:catAx>
      <c:valAx>
        <c:axId val="7461155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1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住宅の面積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近畿圏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'第11表　住 宅 面 積'!$E$3:$T$3</c:f>
              <c:numCache>
                <c:formatCode>#,##0_);[Red]\(#,##0\)</c:formatCode>
                <c:ptCount val="16"/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  <c:pt idx="8">
                  <c:v>110</c:v>
                </c:pt>
                <c:pt idx="9">
                  <c:v>115</c:v>
                </c:pt>
                <c:pt idx="10">
                  <c:v>120</c:v>
                </c:pt>
                <c:pt idx="11">
                  <c:v>125</c:v>
                </c:pt>
                <c:pt idx="12">
                  <c:v>130</c:v>
                </c:pt>
                <c:pt idx="13">
                  <c:v>135</c:v>
                </c:pt>
                <c:pt idx="14">
                  <c:v>140</c:v>
                </c:pt>
                <c:pt idx="15">
                  <c:v>145</c:v>
                </c:pt>
              </c:numCache>
            </c:numRef>
          </c:cat>
          <c:val>
            <c:numRef>
              <c:f>'第11表　住 宅 面 積'!$AJ$6:$AY$6</c:f>
              <c:numCache>
                <c:formatCode>0%</c:formatCode>
                <c:ptCount val="16"/>
                <c:pt idx="0">
                  <c:v>1.8528321863419798E-2</c:v>
                </c:pt>
                <c:pt idx="1">
                  <c:v>2.5469090053526263E-2</c:v>
                </c:pt>
                <c:pt idx="2">
                  <c:v>3.7586024351508734E-2</c:v>
                </c:pt>
                <c:pt idx="3">
                  <c:v>5.7643668019528263E-2</c:v>
                </c:pt>
                <c:pt idx="4">
                  <c:v>9.2935709664137403E-2</c:v>
                </c:pt>
                <c:pt idx="5">
                  <c:v>0.23504499735309686</c:v>
                </c:pt>
                <c:pt idx="6">
                  <c:v>0.20416446091406387</c:v>
                </c:pt>
                <c:pt idx="7">
                  <c:v>0.18134227398388331</c:v>
                </c:pt>
                <c:pt idx="8">
                  <c:v>6.5819657667196052E-2</c:v>
                </c:pt>
                <c:pt idx="9">
                  <c:v>4.2115169695900241E-2</c:v>
                </c:pt>
                <c:pt idx="10">
                  <c:v>1.423445679665902E-2</c:v>
                </c:pt>
                <c:pt idx="11">
                  <c:v>1.0058231868713605E-2</c:v>
                </c:pt>
                <c:pt idx="12">
                  <c:v>5.5290865243220987E-3</c:v>
                </c:pt>
                <c:pt idx="13">
                  <c:v>2.9410034703840951E-3</c:v>
                </c:pt>
                <c:pt idx="14">
                  <c:v>3.8233045114993234E-3</c:v>
                </c:pt>
                <c:pt idx="15">
                  <c:v>9.9994117993059241E-4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'第11表　住 宅 面 積'!$E$3:$T$3</c:f>
              <c:numCache>
                <c:formatCode>#,##0_);[Red]\(#,##0\)</c:formatCode>
                <c:ptCount val="16"/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  <c:pt idx="8">
                  <c:v>110</c:v>
                </c:pt>
                <c:pt idx="9">
                  <c:v>115</c:v>
                </c:pt>
                <c:pt idx="10">
                  <c:v>120</c:v>
                </c:pt>
                <c:pt idx="11">
                  <c:v>125</c:v>
                </c:pt>
                <c:pt idx="12">
                  <c:v>130</c:v>
                </c:pt>
                <c:pt idx="13">
                  <c:v>135</c:v>
                </c:pt>
                <c:pt idx="14">
                  <c:v>140</c:v>
                </c:pt>
                <c:pt idx="15">
                  <c:v>145</c:v>
                </c:pt>
              </c:numCache>
            </c:numRef>
          </c:cat>
          <c:val>
            <c:numRef>
              <c:f>'第11表　住 宅 面 積'!$AJ$9:$AY$9</c:f>
              <c:numCache>
                <c:formatCode>0%</c:formatCode>
                <c:ptCount val="16"/>
                <c:pt idx="0">
                  <c:v>1.1904761904761904E-2</c:v>
                </c:pt>
                <c:pt idx="1">
                  <c:v>1.3392857142857142E-2</c:v>
                </c:pt>
                <c:pt idx="2">
                  <c:v>2.132936507936508E-2</c:v>
                </c:pt>
                <c:pt idx="3">
                  <c:v>3.8690476190476192E-2</c:v>
                </c:pt>
                <c:pt idx="4">
                  <c:v>9.6726190476190479E-2</c:v>
                </c:pt>
                <c:pt idx="5">
                  <c:v>0.25198412698412698</c:v>
                </c:pt>
                <c:pt idx="6">
                  <c:v>0.20833333333333334</c:v>
                </c:pt>
                <c:pt idx="7">
                  <c:v>0.16964285714285715</c:v>
                </c:pt>
                <c:pt idx="8">
                  <c:v>8.8789682539682543E-2</c:v>
                </c:pt>
                <c:pt idx="9">
                  <c:v>5.7539682539682536E-2</c:v>
                </c:pt>
                <c:pt idx="10">
                  <c:v>1.7361111111111112E-2</c:v>
                </c:pt>
                <c:pt idx="11">
                  <c:v>1.0416666666666666E-2</c:v>
                </c:pt>
                <c:pt idx="12">
                  <c:v>4.96031746031746E-3</c:v>
                </c:pt>
                <c:pt idx="13">
                  <c:v>2.48015873015873E-3</c:v>
                </c:pt>
                <c:pt idx="14">
                  <c:v>1.984126984126984E-3</c:v>
                </c:pt>
                <c:pt idx="15">
                  <c:v>1.984126984126984E-3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1"/>
        <c:axId val="746122176"/>
        <c:axId val="746118256"/>
      </c:barChart>
      <c:catAx>
        <c:axId val="746122176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18256"/>
        <c:crosses val="autoZero"/>
        <c:auto val="1"/>
        <c:lblAlgn val="ctr"/>
        <c:lblOffset val="100"/>
        <c:noMultiLvlLbl val="0"/>
      </c:catAx>
      <c:valAx>
        <c:axId val="746118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22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住宅の面積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東海圏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'第11表　住 宅 面 積'!$E$3:$T$3</c:f>
              <c:numCache>
                <c:formatCode>#,##0_);[Red]\(#,##0\)</c:formatCode>
                <c:ptCount val="16"/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  <c:pt idx="8">
                  <c:v>110</c:v>
                </c:pt>
                <c:pt idx="9">
                  <c:v>115</c:v>
                </c:pt>
                <c:pt idx="10">
                  <c:v>120</c:v>
                </c:pt>
                <c:pt idx="11">
                  <c:v>125</c:v>
                </c:pt>
                <c:pt idx="12">
                  <c:v>130</c:v>
                </c:pt>
                <c:pt idx="13">
                  <c:v>135</c:v>
                </c:pt>
                <c:pt idx="14">
                  <c:v>140</c:v>
                </c:pt>
                <c:pt idx="15">
                  <c:v>145</c:v>
                </c:pt>
              </c:numCache>
            </c:numRef>
          </c:cat>
          <c:val>
            <c:numRef>
              <c:f>'第11表　住 宅 面 積'!$AJ$6:$AY$6</c:f>
              <c:numCache>
                <c:formatCode>0%</c:formatCode>
                <c:ptCount val="16"/>
                <c:pt idx="0">
                  <c:v>1.8528321863419798E-2</c:v>
                </c:pt>
                <c:pt idx="1">
                  <c:v>2.5469090053526263E-2</c:v>
                </c:pt>
                <c:pt idx="2">
                  <c:v>3.7586024351508734E-2</c:v>
                </c:pt>
                <c:pt idx="3">
                  <c:v>5.7643668019528263E-2</c:v>
                </c:pt>
                <c:pt idx="4">
                  <c:v>9.2935709664137403E-2</c:v>
                </c:pt>
                <c:pt idx="5">
                  <c:v>0.23504499735309686</c:v>
                </c:pt>
                <c:pt idx="6">
                  <c:v>0.20416446091406387</c:v>
                </c:pt>
                <c:pt idx="7">
                  <c:v>0.18134227398388331</c:v>
                </c:pt>
                <c:pt idx="8">
                  <c:v>6.5819657667196052E-2</c:v>
                </c:pt>
                <c:pt idx="9">
                  <c:v>4.2115169695900241E-2</c:v>
                </c:pt>
                <c:pt idx="10">
                  <c:v>1.423445679665902E-2</c:v>
                </c:pt>
                <c:pt idx="11">
                  <c:v>1.0058231868713605E-2</c:v>
                </c:pt>
                <c:pt idx="12">
                  <c:v>5.5290865243220987E-3</c:v>
                </c:pt>
                <c:pt idx="13">
                  <c:v>2.9410034703840951E-3</c:v>
                </c:pt>
                <c:pt idx="14">
                  <c:v>3.8233045114993234E-3</c:v>
                </c:pt>
                <c:pt idx="15">
                  <c:v>9.9994117993059241E-4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'第11表　住 宅 面 積'!$E$3:$T$3</c:f>
              <c:numCache>
                <c:formatCode>#,##0_);[Red]\(#,##0\)</c:formatCode>
                <c:ptCount val="16"/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  <c:pt idx="8">
                  <c:v>110</c:v>
                </c:pt>
                <c:pt idx="9">
                  <c:v>115</c:v>
                </c:pt>
                <c:pt idx="10">
                  <c:v>120</c:v>
                </c:pt>
                <c:pt idx="11">
                  <c:v>125</c:v>
                </c:pt>
                <c:pt idx="12">
                  <c:v>130</c:v>
                </c:pt>
                <c:pt idx="13">
                  <c:v>135</c:v>
                </c:pt>
                <c:pt idx="14">
                  <c:v>140</c:v>
                </c:pt>
                <c:pt idx="15">
                  <c:v>145</c:v>
                </c:pt>
              </c:numCache>
            </c:numRef>
          </c:cat>
          <c:val>
            <c:numRef>
              <c:f>'第11表　住 宅 面 積'!$AJ$10:$AY$10</c:f>
              <c:numCache>
                <c:formatCode>0%</c:formatCode>
                <c:ptCount val="16"/>
                <c:pt idx="0">
                  <c:v>1.3901760889712697E-3</c:v>
                </c:pt>
                <c:pt idx="1">
                  <c:v>6.9508804448563484E-3</c:v>
                </c:pt>
                <c:pt idx="2">
                  <c:v>1.5291936978683966E-2</c:v>
                </c:pt>
                <c:pt idx="3">
                  <c:v>1.0658016682113068E-2</c:v>
                </c:pt>
                <c:pt idx="4">
                  <c:v>3.8461538461538464E-2</c:v>
                </c:pt>
                <c:pt idx="5">
                  <c:v>0.25903614457831325</c:v>
                </c:pt>
                <c:pt idx="6">
                  <c:v>0.20898980537534753</c:v>
                </c:pt>
                <c:pt idx="7">
                  <c:v>0.25208526413345689</c:v>
                </c:pt>
                <c:pt idx="8">
                  <c:v>6.5338276181649682E-2</c:v>
                </c:pt>
                <c:pt idx="9">
                  <c:v>4.494902687673772E-2</c:v>
                </c:pt>
                <c:pt idx="10">
                  <c:v>2.2706209453197405E-2</c:v>
                </c:pt>
                <c:pt idx="11">
                  <c:v>2.1316033364226137E-2</c:v>
                </c:pt>
                <c:pt idx="12">
                  <c:v>1.5755329008341055E-2</c:v>
                </c:pt>
                <c:pt idx="13">
                  <c:v>1.2048192771084338E-2</c:v>
                </c:pt>
                <c:pt idx="14">
                  <c:v>2.0852641334569044E-2</c:v>
                </c:pt>
                <c:pt idx="15">
                  <c:v>1.8535681186283596E-3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1"/>
        <c:axId val="746121000"/>
        <c:axId val="746116688"/>
      </c:barChart>
      <c:catAx>
        <c:axId val="746121000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16688"/>
        <c:crosses val="autoZero"/>
        <c:auto val="1"/>
        <c:lblAlgn val="ctr"/>
        <c:lblOffset val="100"/>
        <c:noMultiLvlLbl val="0"/>
      </c:catAx>
      <c:valAx>
        <c:axId val="7461166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21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住宅の面積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東京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'第11表　住 宅 面 積'!$E$3:$T$3</c:f>
              <c:numCache>
                <c:formatCode>#,##0_);[Red]\(#,##0\)</c:formatCode>
                <c:ptCount val="16"/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  <c:pt idx="8">
                  <c:v>110</c:v>
                </c:pt>
                <c:pt idx="9">
                  <c:v>115</c:v>
                </c:pt>
                <c:pt idx="10">
                  <c:v>120</c:v>
                </c:pt>
                <c:pt idx="11">
                  <c:v>125</c:v>
                </c:pt>
                <c:pt idx="12">
                  <c:v>130</c:v>
                </c:pt>
                <c:pt idx="13">
                  <c:v>135</c:v>
                </c:pt>
                <c:pt idx="14">
                  <c:v>140</c:v>
                </c:pt>
                <c:pt idx="15">
                  <c:v>145</c:v>
                </c:pt>
              </c:numCache>
            </c:numRef>
          </c:cat>
          <c:val>
            <c:numRef>
              <c:f>'第11表　住 宅 面 積'!$AJ$6:$AY$6</c:f>
              <c:numCache>
                <c:formatCode>0%</c:formatCode>
                <c:ptCount val="16"/>
                <c:pt idx="0">
                  <c:v>1.8528321863419798E-2</c:v>
                </c:pt>
                <c:pt idx="1">
                  <c:v>2.5469090053526263E-2</c:v>
                </c:pt>
                <c:pt idx="2">
                  <c:v>3.7586024351508734E-2</c:v>
                </c:pt>
                <c:pt idx="3">
                  <c:v>5.7643668019528263E-2</c:v>
                </c:pt>
                <c:pt idx="4">
                  <c:v>9.2935709664137403E-2</c:v>
                </c:pt>
                <c:pt idx="5">
                  <c:v>0.23504499735309686</c:v>
                </c:pt>
                <c:pt idx="6">
                  <c:v>0.20416446091406387</c:v>
                </c:pt>
                <c:pt idx="7">
                  <c:v>0.18134227398388331</c:v>
                </c:pt>
                <c:pt idx="8">
                  <c:v>6.5819657667196052E-2</c:v>
                </c:pt>
                <c:pt idx="9">
                  <c:v>4.2115169695900241E-2</c:v>
                </c:pt>
                <c:pt idx="10">
                  <c:v>1.423445679665902E-2</c:v>
                </c:pt>
                <c:pt idx="11">
                  <c:v>1.0058231868713605E-2</c:v>
                </c:pt>
                <c:pt idx="12">
                  <c:v>5.5290865243220987E-3</c:v>
                </c:pt>
                <c:pt idx="13">
                  <c:v>2.9410034703840951E-3</c:v>
                </c:pt>
                <c:pt idx="14">
                  <c:v>3.8233045114993234E-3</c:v>
                </c:pt>
                <c:pt idx="15">
                  <c:v>9.9994117993059241E-4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'第11表　住 宅 面 積'!$E$3:$T$3</c:f>
              <c:numCache>
                <c:formatCode>#,##0_);[Red]\(#,##0\)</c:formatCode>
                <c:ptCount val="16"/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  <c:pt idx="8">
                  <c:v>110</c:v>
                </c:pt>
                <c:pt idx="9">
                  <c:v>115</c:v>
                </c:pt>
                <c:pt idx="10">
                  <c:v>120</c:v>
                </c:pt>
                <c:pt idx="11">
                  <c:v>125</c:v>
                </c:pt>
                <c:pt idx="12">
                  <c:v>130</c:v>
                </c:pt>
                <c:pt idx="13">
                  <c:v>135</c:v>
                </c:pt>
                <c:pt idx="14">
                  <c:v>140</c:v>
                </c:pt>
                <c:pt idx="15">
                  <c:v>145</c:v>
                </c:pt>
              </c:numCache>
            </c:numRef>
          </c:cat>
          <c:val>
            <c:numRef>
              <c:f>'第11表　住 宅 面 積'!$AJ$35:$AY$35</c:f>
              <c:numCache>
                <c:formatCode>0%</c:formatCode>
                <c:ptCount val="16"/>
                <c:pt idx="0">
                  <c:v>5.7853810264385692E-2</c:v>
                </c:pt>
                <c:pt idx="1">
                  <c:v>7.3094867807153963E-2</c:v>
                </c:pt>
                <c:pt idx="2">
                  <c:v>9.8289269051321931E-2</c:v>
                </c:pt>
                <c:pt idx="3">
                  <c:v>0.14836702954898912</c:v>
                </c:pt>
                <c:pt idx="4">
                  <c:v>0.16391912908242612</c:v>
                </c:pt>
                <c:pt idx="5">
                  <c:v>0.2</c:v>
                </c:pt>
                <c:pt idx="6">
                  <c:v>0.14370139968895801</c:v>
                </c:pt>
                <c:pt idx="7">
                  <c:v>7.5272161741835153E-2</c:v>
                </c:pt>
                <c:pt idx="8">
                  <c:v>2.4883359253499222E-2</c:v>
                </c:pt>
                <c:pt idx="9">
                  <c:v>7.1539657853810267E-3</c:v>
                </c:pt>
                <c:pt idx="10">
                  <c:v>3.7325038880248835E-3</c:v>
                </c:pt>
                <c:pt idx="11">
                  <c:v>1.5552099533437014E-3</c:v>
                </c:pt>
                <c:pt idx="12">
                  <c:v>6.2208398133748052E-4</c:v>
                </c:pt>
                <c:pt idx="13">
                  <c:v>6.2208398133748052E-4</c:v>
                </c:pt>
                <c:pt idx="14">
                  <c:v>0</c:v>
                </c:pt>
                <c:pt idx="15">
                  <c:v>3.1104199066874026E-4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1"/>
        <c:axId val="746117472"/>
        <c:axId val="746112376"/>
      </c:barChart>
      <c:catAx>
        <c:axId val="746117472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12376"/>
        <c:crosses val="autoZero"/>
        <c:auto val="1"/>
        <c:lblAlgn val="ctr"/>
        <c:lblOffset val="100"/>
        <c:noMultiLvlLbl val="0"/>
      </c:catAx>
      <c:valAx>
        <c:axId val="7461123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1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年齢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(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全国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vs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首都圏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齢'!$R$6:$AA$6</c:f>
              <c:numCache>
                <c:formatCode>0%</c:formatCode>
                <c:ptCount val="10"/>
                <c:pt idx="0">
                  <c:v>3.3880359978824777E-2</c:v>
                </c:pt>
                <c:pt idx="1">
                  <c:v>0.12569848832421623</c:v>
                </c:pt>
                <c:pt idx="2">
                  <c:v>0.22386918416563731</c:v>
                </c:pt>
                <c:pt idx="3">
                  <c:v>0.20798776542556321</c:v>
                </c:pt>
                <c:pt idx="4">
                  <c:v>0.15852008705370271</c:v>
                </c:pt>
                <c:pt idx="5">
                  <c:v>0.10328804187988942</c:v>
                </c:pt>
                <c:pt idx="6">
                  <c:v>5.6114346214928536E-2</c:v>
                </c:pt>
                <c:pt idx="7">
                  <c:v>3.6527263102170464E-2</c:v>
                </c:pt>
                <c:pt idx="8">
                  <c:v>2.3469207693665079E-2</c:v>
                </c:pt>
                <c:pt idx="9">
                  <c:v>3.0645256161402269E-2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齢'!$R$8:$AA$8</c:f>
              <c:numCache>
                <c:formatCode>0%</c:formatCode>
                <c:ptCount val="10"/>
                <c:pt idx="0">
                  <c:v>2.9301277235161533E-2</c:v>
                </c:pt>
                <c:pt idx="1">
                  <c:v>0.12182032843189868</c:v>
                </c:pt>
                <c:pt idx="2">
                  <c:v>0.22775571535902114</c:v>
                </c:pt>
                <c:pt idx="3">
                  <c:v>0.22142320489427927</c:v>
                </c:pt>
                <c:pt idx="4">
                  <c:v>0.1591714071052914</c:v>
                </c:pt>
                <c:pt idx="5">
                  <c:v>0.10378877321026081</c:v>
                </c:pt>
                <c:pt idx="6">
                  <c:v>4.9372115487817968E-2</c:v>
                </c:pt>
                <c:pt idx="7">
                  <c:v>3.5311795642374154E-2</c:v>
                </c:pt>
                <c:pt idx="8">
                  <c:v>2.3076097456262747E-2</c:v>
                </c:pt>
                <c:pt idx="9">
                  <c:v>2.8979285177632284E-2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0"/>
        <c:axId val="746076704"/>
        <c:axId val="746077096"/>
      </c:barChart>
      <c:catAx>
        <c:axId val="74607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77096"/>
        <c:crosses val="autoZero"/>
        <c:auto val="1"/>
        <c:lblAlgn val="ctr"/>
        <c:lblOffset val="100"/>
        <c:noMultiLvlLbl val="0"/>
      </c:catAx>
      <c:valAx>
        <c:axId val="7460770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7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住宅の面積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神奈川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'第11表　住 宅 面 積'!$E$3:$T$3</c:f>
              <c:numCache>
                <c:formatCode>#,##0_);[Red]\(#,##0\)</c:formatCode>
                <c:ptCount val="16"/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  <c:pt idx="8">
                  <c:v>110</c:v>
                </c:pt>
                <c:pt idx="9">
                  <c:v>115</c:v>
                </c:pt>
                <c:pt idx="10">
                  <c:v>120</c:v>
                </c:pt>
                <c:pt idx="11">
                  <c:v>125</c:v>
                </c:pt>
                <c:pt idx="12">
                  <c:v>130</c:v>
                </c:pt>
                <c:pt idx="13">
                  <c:v>135</c:v>
                </c:pt>
                <c:pt idx="14">
                  <c:v>140</c:v>
                </c:pt>
                <c:pt idx="15">
                  <c:v>145</c:v>
                </c:pt>
              </c:numCache>
            </c:numRef>
          </c:cat>
          <c:val>
            <c:numRef>
              <c:f>'第11表　住 宅 面 積'!$AJ$6:$AY$6</c:f>
              <c:numCache>
                <c:formatCode>0%</c:formatCode>
                <c:ptCount val="16"/>
                <c:pt idx="0">
                  <c:v>1.8528321863419798E-2</c:v>
                </c:pt>
                <c:pt idx="1">
                  <c:v>2.5469090053526263E-2</c:v>
                </c:pt>
                <c:pt idx="2">
                  <c:v>3.7586024351508734E-2</c:v>
                </c:pt>
                <c:pt idx="3">
                  <c:v>5.7643668019528263E-2</c:v>
                </c:pt>
                <c:pt idx="4">
                  <c:v>9.2935709664137403E-2</c:v>
                </c:pt>
                <c:pt idx="5">
                  <c:v>0.23504499735309686</c:v>
                </c:pt>
                <c:pt idx="6">
                  <c:v>0.20416446091406387</c:v>
                </c:pt>
                <c:pt idx="7">
                  <c:v>0.18134227398388331</c:v>
                </c:pt>
                <c:pt idx="8">
                  <c:v>6.5819657667196052E-2</c:v>
                </c:pt>
                <c:pt idx="9">
                  <c:v>4.2115169695900241E-2</c:v>
                </c:pt>
                <c:pt idx="10">
                  <c:v>1.423445679665902E-2</c:v>
                </c:pt>
                <c:pt idx="11">
                  <c:v>1.0058231868713605E-2</c:v>
                </c:pt>
                <c:pt idx="12">
                  <c:v>5.5290865243220987E-3</c:v>
                </c:pt>
                <c:pt idx="13">
                  <c:v>2.9410034703840951E-3</c:v>
                </c:pt>
                <c:pt idx="14">
                  <c:v>3.8233045114993234E-3</c:v>
                </c:pt>
                <c:pt idx="15">
                  <c:v>9.9994117993059241E-4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'第11表　住 宅 面 積'!$E$3:$T$3</c:f>
              <c:numCache>
                <c:formatCode>#,##0_);[Red]\(#,##0\)</c:formatCode>
                <c:ptCount val="16"/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  <c:pt idx="8">
                  <c:v>110</c:v>
                </c:pt>
                <c:pt idx="9">
                  <c:v>115</c:v>
                </c:pt>
                <c:pt idx="10">
                  <c:v>120</c:v>
                </c:pt>
                <c:pt idx="11">
                  <c:v>125</c:v>
                </c:pt>
                <c:pt idx="12">
                  <c:v>130</c:v>
                </c:pt>
                <c:pt idx="13">
                  <c:v>135</c:v>
                </c:pt>
                <c:pt idx="14">
                  <c:v>140</c:v>
                </c:pt>
                <c:pt idx="15">
                  <c:v>145</c:v>
                </c:pt>
              </c:numCache>
            </c:numRef>
          </c:cat>
          <c:val>
            <c:numRef>
              <c:f>'第11表　住 宅 面 積'!$AJ$36:$AY$36</c:f>
              <c:numCache>
                <c:formatCode>0%</c:formatCode>
                <c:ptCount val="16"/>
                <c:pt idx="0">
                  <c:v>2.922661870503597E-2</c:v>
                </c:pt>
                <c:pt idx="1">
                  <c:v>3.5071942446043163E-2</c:v>
                </c:pt>
                <c:pt idx="2">
                  <c:v>6.0701438848920861E-2</c:v>
                </c:pt>
                <c:pt idx="3">
                  <c:v>6.3848920863309358E-2</c:v>
                </c:pt>
                <c:pt idx="4">
                  <c:v>0.1420863309352518</c:v>
                </c:pt>
                <c:pt idx="5">
                  <c:v>0.34622302158273383</c:v>
                </c:pt>
                <c:pt idx="6">
                  <c:v>0.19199640287769784</c:v>
                </c:pt>
                <c:pt idx="7">
                  <c:v>8.0935251798561147E-2</c:v>
                </c:pt>
                <c:pt idx="8">
                  <c:v>2.4280575539568347E-2</c:v>
                </c:pt>
                <c:pt idx="9">
                  <c:v>1.2140287769784174E-2</c:v>
                </c:pt>
                <c:pt idx="10">
                  <c:v>5.8453237410071943E-3</c:v>
                </c:pt>
                <c:pt idx="11">
                  <c:v>2.6978417266187052E-3</c:v>
                </c:pt>
                <c:pt idx="12">
                  <c:v>8.9928057553956839E-4</c:v>
                </c:pt>
                <c:pt idx="13">
                  <c:v>1.3489208633093526E-3</c:v>
                </c:pt>
                <c:pt idx="14">
                  <c:v>8.9928057553956839E-4</c:v>
                </c:pt>
                <c:pt idx="15">
                  <c:v>8.9928057553956839E-4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1"/>
        <c:axId val="746113160"/>
        <c:axId val="746114728"/>
      </c:barChart>
      <c:catAx>
        <c:axId val="746113160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14728"/>
        <c:crosses val="autoZero"/>
        <c:auto val="1"/>
        <c:lblAlgn val="ctr"/>
        <c:lblOffset val="100"/>
        <c:noMultiLvlLbl val="0"/>
      </c:catAx>
      <c:valAx>
        <c:axId val="7461147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13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住宅の面積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大阪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'第11表　住 宅 面 積'!$E$3:$T$3</c:f>
              <c:numCache>
                <c:formatCode>#,##0_);[Red]\(#,##0\)</c:formatCode>
                <c:ptCount val="16"/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  <c:pt idx="8">
                  <c:v>110</c:v>
                </c:pt>
                <c:pt idx="9">
                  <c:v>115</c:v>
                </c:pt>
                <c:pt idx="10">
                  <c:v>120</c:v>
                </c:pt>
                <c:pt idx="11">
                  <c:v>125</c:v>
                </c:pt>
                <c:pt idx="12">
                  <c:v>130</c:v>
                </c:pt>
                <c:pt idx="13">
                  <c:v>135</c:v>
                </c:pt>
                <c:pt idx="14">
                  <c:v>140</c:v>
                </c:pt>
                <c:pt idx="15">
                  <c:v>145</c:v>
                </c:pt>
              </c:numCache>
            </c:numRef>
          </c:cat>
          <c:val>
            <c:numRef>
              <c:f>'第11表　住 宅 面 積'!$AJ$6:$AY$6</c:f>
              <c:numCache>
                <c:formatCode>0%</c:formatCode>
                <c:ptCount val="16"/>
                <c:pt idx="0">
                  <c:v>1.8528321863419798E-2</c:v>
                </c:pt>
                <c:pt idx="1">
                  <c:v>2.5469090053526263E-2</c:v>
                </c:pt>
                <c:pt idx="2">
                  <c:v>3.7586024351508734E-2</c:v>
                </c:pt>
                <c:pt idx="3">
                  <c:v>5.7643668019528263E-2</c:v>
                </c:pt>
                <c:pt idx="4">
                  <c:v>9.2935709664137403E-2</c:v>
                </c:pt>
                <c:pt idx="5">
                  <c:v>0.23504499735309686</c:v>
                </c:pt>
                <c:pt idx="6">
                  <c:v>0.20416446091406387</c:v>
                </c:pt>
                <c:pt idx="7">
                  <c:v>0.18134227398388331</c:v>
                </c:pt>
                <c:pt idx="8">
                  <c:v>6.5819657667196052E-2</c:v>
                </c:pt>
                <c:pt idx="9">
                  <c:v>4.2115169695900241E-2</c:v>
                </c:pt>
                <c:pt idx="10">
                  <c:v>1.423445679665902E-2</c:v>
                </c:pt>
                <c:pt idx="11">
                  <c:v>1.0058231868713605E-2</c:v>
                </c:pt>
                <c:pt idx="12">
                  <c:v>5.5290865243220987E-3</c:v>
                </c:pt>
                <c:pt idx="13">
                  <c:v>2.9410034703840951E-3</c:v>
                </c:pt>
                <c:pt idx="14">
                  <c:v>3.8233045114993234E-3</c:v>
                </c:pt>
                <c:pt idx="15">
                  <c:v>9.9994117993059241E-4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'第11表　住 宅 面 積'!$E$3:$T$3</c:f>
              <c:numCache>
                <c:formatCode>#,##0_);[Red]\(#,##0\)</c:formatCode>
                <c:ptCount val="16"/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  <c:pt idx="8">
                  <c:v>110</c:v>
                </c:pt>
                <c:pt idx="9">
                  <c:v>115</c:v>
                </c:pt>
                <c:pt idx="10">
                  <c:v>120</c:v>
                </c:pt>
                <c:pt idx="11">
                  <c:v>125</c:v>
                </c:pt>
                <c:pt idx="12">
                  <c:v>130</c:v>
                </c:pt>
                <c:pt idx="13">
                  <c:v>135</c:v>
                </c:pt>
                <c:pt idx="14">
                  <c:v>140</c:v>
                </c:pt>
                <c:pt idx="15">
                  <c:v>145</c:v>
                </c:pt>
              </c:numCache>
            </c:numRef>
          </c:cat>
          <c:val>
            <c:numRef>
              <c:f>'第11表　住 宅 面 積'!$AJ$45:$AY$45</c:f>
              <c:numCache>
                <c:formatCode>0%</c:formatCode>
                <c:ptCount val="16"/>
                <c:pt idx="0">
                  <c:v>2.142857142857143E-3</c:v>
                </c:pt>
                <c:pt idx="1">
                  <c:v>0.01</c:v>
                </c:pt>
                <c:pt idx="2">
                  <c:v>2.2857142857142857E-2</c:v>
                </c:pt>
                <c:pt idx="3">
                  <c:v>1.2857142857142857E-2</c:v>
                </c:pt>
                <c:pt idx="4">
                  <c:v>4.3571428571428573E-2</c:v>
                </c:pt>
                <c:pt idx="5">
                  <c:v>0.28499999999999998</c:v>
                </c:pt>
                <c:pt idx="6">
                  <c:v>0.18357142857142858</c:v>
                </c:pt>
                <c:pt idx="7">
                  <c:v>0.24142857142857144</c:v>
                </c:pt>
                <c:pt idx="8">
                  <c:v>6.4285714285714279E-2</c:v>
                </c:pt>
                <c:pt idx="9">
                  <c:v>4.642857142857143E-2</c:v>
                </c:pt>
                <c:pt idx="10">
                  <c:v>2.5714285714285714E-2</c:v>
                </c:pt>
                <c:pt idx="11">
                  <c:v>1.8571428571428572E-2</c:v>
                </c:pt>
                <c:pt idx="12">
                  <c:v>7.1428571428571426E-3</c:v>
                </c:pt>
                <c:pt idx="13">
                  <c:v>6.4285714285714285E-3</c:v>
                </c:pt>
                <c:pt idx="14">
                  <c:v>2.7142857142857142E-2</c:v>
                </c:pt>
                <c:pt idx="15">
                  <c:v>7.1428571428571429E-4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1"/>
        <c:axId val="746111592"/>
        <c:axId val="746122960"/>
      </c:barChart>
      <c:catAx>
        <c:axId val="746111592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22960"/>
        <c:crosses val="autoZero"/>
        <c:auto val="1"/>
        <c:lblAlgn val="ctr"/>
        <c:lblOffset val="100"/>
        <c:noMultiLvlLbl val="0"/>
      </c:catAx>
      <c:valAx>
        <c:axId val="7461229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11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住宅の面積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兵庫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'第11表　住 宅 面 積'!$E$3:$T$3</c:f>
              <c:numCache>
                <c:formatCode>#,##0_);[Red]\(#,##0\)</c:formatCode>
                <c:ptCount val="16"/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  <c:pt idx="8">
                  <c:v>110</c:v>
                </c:pt>
                <c:pt idx="9">
                  <c:v>115</c:v>
                </c:pt>
                <c:pt idx="10">
                  <c:v>120</c:v>
                </c:pt>
                <c:pt idx="11">
                  <c:v>125</c:v>
                </c:pt>
                <c:pt idx="12">
                  <c:v>130</c:v>
                </c:pt>
                <c:pt idx="13">
                  <c:v>135</c:v>
                </c:pt>
                <c:pt idx="14">
                  <c:v>140</c:v>
                </c:pt>
                <c:pt idx="15">
                  <c:v>145</c:v>
                </c:pt>
              </c:numCache>
            </c:numRef>
          </c:cat>
          <c:val>
            <c:numRef>
              <c:f>'第11表　住 宅 面 積'!$AJ$6:$AY$6</c:f>
              <c:numCache>
                <c:formatCode>0%</c:formatCode>
                <c:ptCount val="16"/>
                <c:pt idx="0">
                  <c:v>1.8528321863419798E-2</c:v>
                </c:pt>
                <c:pt idx="1">
                  <c:v>2.5469090053526263E-2</c:v>
                </c:pt>
                <c:pt idx="2">
                  <c:v>3.7586024351508734E-2</c:v>
                </c:pt>
                <c:pt idx="3">
                  <c:v>5.7643668019528263E-2</c:v>
                </c:pt>
                <c:pt idx="4">
                  <c:v>9.2935709664137403E-2</c:v>
                </c:pt>
                <c:pt idx="5">
                  <c:v>0.23504499735309686</c:v>
                </c:pt>
                <c:pt idx="6">
                  <c:v>0.20416446091406387</c:v>
                </c:pt>
                <c:pt idx="7">
                  <c:v>0.18134227398388331</c:v>
                </c:pt>
                <c:pt idx="8">
                  <c:v>6.5819657667196052E-2</c:v>
                </c:pt>
                <c:pt idx="9">
                  <c:v>4.2115169695900241E-2</c:v>
                </c:pt>
                <c:pt idx="10">
                  <c:v>1.423445679665902E-2</c:v>
                </c:pt>
                <c:pt idx="11">
                  <c:v>1.0058231868713605E-2</c:v>
                </c:pt>
                <c:pt idx="12">
                  <c:v>5.5290865243220987E-3</c:v>
                </c:pt>
                <c:pt idx="13">
                  <c:v>2.9410034703840951E-3</c:v>
                </c:pt>
                <c:pt idx="14">
                  <c:v>3.8233045114993234E-3</c:v>
                </c:pt>
                <c:pt idx="15">
                  <c:v>9.9994117993059241E-4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'第11表　住 宅 面 積'!$E$3:$T$3</c:f>
              <c:numCache>
                <c:formatCode>#,##0_);[Red]\(#,##0\)</c:formatCode>
                <c:ptCount val="16"/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  <c:pt idx="8">
                  <c:v>110</c:v>
                </c:pt>
                <c:pt idx="9">
                  <c:v>115</c:v>
                </c:pt>
                <c:pt idx="10">
                  <c:v>120</c:v>
                </c:pt>
                <c:pt idx="11">
                  <c:v>125</c:v>
                </c:pt>
                <c:pt idx="12">
                  <c:v>130</c:v>
                </c:pt>
                <c:pt idx="13">
                  <c:v>135</c:v>
                </c:pt>
                <c:pt idx="14">
                  <c:v>140</c:v>
                </c:pt>
                <c:pt idx="15">
                  <c:v>145</c:v>
                </c:pt>
              </c:numCache>
            </c:numRef>
          </c:cat>
          <c:val>
            <c:numRef>
              <c:f>'第11表　住 宅 面 積'!$AJ$46:$AY$46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8.771929824561403E-3</c:v>
                </c:pt>
                <c:pt idx="4">
                  <c:v>3.5087719298245612E-2</c:v>
                </c:pt>
                <c:pt idx="5">
                  <c:v>0.20175438596491227</c:v>
                </c:pt>
                <c:pt idx="6">
                  <c:v>0.11403508771929824</c:v>
                </c:pt>
                <c:pt idx="7">
                  <c:v>0.26315789473684209</c:v>
                </c:pt>
                <c:pt idx="8">
                  <c:v>0.13157894736842105</c:v>
                </c:pt>
                <c:pt idx="9">
                  <c:v>0.11403508771929824</c:v>
                </c:pt>
                <c:pt idx="10">
                  <c:v>3.5087719298245612E-2</c:v>
                </c:pt>
                <c:pt idx="11">
                  <c:v>3.5087719298245612E-2</c:v>
                </c:pt>
                <c:pt idx="12">
                  <c:v>3.5087719298245612E-2</c:v>
                </c:pt>
                <c:pt idx="13">
                  <c:v>1.7543859649122806E-2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51"/>
        <c:axId val="746116296"/>
        <c:axId val="746115120"/>
      </c:barChart>
      <c:catAx>
        <c:axId val="746116296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15120"/>
        <c:crosses val="autoZero"/>
        <c:auto val="1"/>
        <c:lblAlgn val="ctr"/>
        <c:lblOffset val="100"/>
        <c:noMultiLvlLbl val="0"/>
      </c:catAx>
      <c:valAx>
        <c:axId val="7461151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16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１人当たり住宅面積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１人当たり住宅面積'!$E$6:$Q$6</c:f>
              <c:numCache>
                <c:formatCode>#,##0_);[Red]\(#,##0\)</c:formatCode>
                <c:ptCount val="13"/>
                <c:pt idx="0">
                  <c:v>100</c:v>
                </c:pt>
                <c:pt idx="1">
                  <c:v>1025</c:v>
                </c:pt>
                <c:pt idx="2">
                  <c:v>2870</c:v>
                </c:pt>
                <c:pt idx="3">
                  <c:v>3072</c:v>
                </c:pt>
                <c:pt idx="4">
                  <c:v>3158</c:v>
                </c:pt>
                <c:pt idx="5">
                  <c:v>1914</c:v>
                </c:pt>
                <c:pt idx="6">
                  <c:v>551</c:v>
                </c:pt>
                <c:pt idx="7">
                  <c:v>1425</c:v>
                </c:pt>
                <c:pt idx="8">
                  <c:v>1559</c:v>
                </c:pt>
                <c:pt idx="9">
                  <c:v>426</c:v>
                </c:pt>
                <c:pt idx="10">
                  <c:v>103</c:v>
                </c:pt>
                <c:pt idx="11">
                  <c:v>35</c:v>
                </c:pt>
                <c:pt idx="12">
                  <c:v>763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746119040"/>
        <c:axId val="746120216"/>
      </c:barChart>
      <c:catAx>
        <c:axId val="7461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20216"/>
        <c:crosses val="autoZero"/>
        <c:auto val="1"/>
        <c:lblAlgn val="ctr"/>
        <c:lblOffset val="100"/>
        <c:noMultiLvlLbl val="0"/>
      </c:catAx>
      <c:valAx>
        <c:axId val="746120216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1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１人当たり住宅面積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(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全国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vs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首都圏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１人当たり住宅面積'!$U$6:$AG$6</c:f>
              <c:numCache>
                <c:formatCode>0%</c:formatCode>
                <c:ptCount val="13"/>
                <c:pt idx="0">
                  <c:v>5.8820069407681903E-3</c:v>
                </c:pt>
                <c:pt idx="1">
                  <c:v>6.029057114287395E-2</c:v>
                </c:pt>
                <c:pt idx="2">
                  <c:v>0.16881359920004704</c:v>
                </c:pt>
                <c:pt idx="3">
                  <c:v>0.18069525322039881</c:v>
                </c:pt>
                <c:pt idx="4">
                  <c:v>0.18575377918945946</c:v>
                </c:pt>
                <c:pt idx="5">
                  <c:v>0.11258161284630316</c:v>
                </c:pt>
                <c:pt idx="6">
                  <c:v>3.2409858243632725E-2</c:v>
                </c:pt>
                <c:pt idx="7">
                  <c:v>8.3818598905946715E-2</c:v>
                </c:pt>
                <c:pt idx="8">
                  <c:v>9.1700488206576086E-2</c:v>
                </c:pt>
                <c:pt idx="9">
                  <c:v>2.5057349567672488E-2</c:v>
                </c:pt>
                <c:pt idx="10">
                  <c:v>6.0584671489912357E-3</c:v>
                </c:pt>
                <c:pt idx="11">
                  <c:v>2.0587024292688665E-3</c:v>
                </c:pt>
                <c:pt idx="12">
                  <c:v>4.4879712958061292E-2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１人当たり住宅面積'!$U$8:$AG$8</c:f>
              <c:numCache>
                <c:formatCode>0%</c:formatCode>
                <c:ptCount val="13"/>
                <c:pt idx="0">
                  <c:v>7.4058173231726955E-3</c:v>
                </c:pt>
                <c:pt idx="1">
                  <c:v>7.5131480090157771E-2</c:v>
                </c:pt>
                <c:pt idx="2">
                  <c:v>0.19040463668562843</c:v>
                </c:pt>
                <c:pt idx="3">
                  <c:v>0.17011913706128581</c:v>
                </c:pt>
                <c:pt idx="4">
                  <c:v>0.19984973703981967</c:v>
                </c:pt>
                <c:pt idx="5">
                  <c:v>8.5435225931093706E-2</c:v>
                </c:pt>
                <c:pt idx="6">
                  <c:v>3.713641730170656E-2</c:v>
                </c:pt>
                <c:pt idx="7">
                  <c:v>9.5631641086186547E-2</c:v>
                </c:pt>
                <c:pt idx="8">
                  <c:v>8.3181281528388967E-2</c:v>
                </c:pt>
                <c:pt idx="9">
                  <c:v>1.3845658473757648E-2</c:v>
                </c:pt>
                <c:pt idx="10">
                  <c:v>1.9319523451754857E-3</c:v>
                </c:pt>
                <c:pt idx="11">
                  <c:v>2.1466137168616508E-4</c:v>
                </c:pt>
                <c:pt idx="12">
                  <c:v>3.9712353761940537E-2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7"/>
        <c:axId val="746115904"/>
        <c:axId val="746110808"/>
      </c:barChart>
      <c:catAx>
        <c:axId val="74611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10808"/>
        <c:crosses val="autoZero"/>
        <c:auto val="1"/>
        <c:lblAlgn val="ctr"/>
        <c:lblOffset val="100"/>
        <c:noMultiLvlLbl val="0"/>
      </c:catAx>
      <c:valAx>
        <c:axId val="7461108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1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１人当たり住宅面積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(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全国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vs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近畿圏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１人当たり住宅面積'!$U$6:$AG$6</c:f>
              <c:numCache>
                <c:formatCode>0%</c:formatCode>
                <c:ptCount val="13"/>
                <c:pt idx="0">
                  <c:v>5.8820069407681903E-3</c:v>
                </c:pt>
                <c:pt idx="1">
                  <c:v>6.029057114287395E-2</c:v>
                </c:pt>
                <c:pt idx="2">
                  <c:v>0.16881359920004704</c:v>
                </c:pt>
                <c:pt idx="3">
                  <c:v>0.18069525322039881</c:v>
                </c:pt>
                <c:pt idx="4">
                  <c:v>0.18575377918945946</c:v>
                </c:pt>
                <c:pt idx="5">
                  <c:v>0.11258161284630316</c:v>
                </c:pt>
                <c:pt idx="6">
                  <c:v>3.2409858243632725E-2</c:v>
                </c:pt>
                <c:pt idx="7">
                  <c:v>8.3818598905946715E-2</c:v>
                </c:pt>
                <c:pt idx="8">
                  <c:v>9.1700488206576086E-2</c:v>
                </c:pt>
                <c:pt idx="9">
                  <c:v>2.5057349567672488E-2</c:v>
                </c:pt>
                <c:pt idx="10">
                  <c:v>6.0584671489912357E-3</c:v>
                </c:pt>
                <c:pt idx="11">
                  <c:v>2.0587024292688665E-3</c:v>
                </c:pt>
                <c:pt idx="12">
                  <c:v>4.4879712958061292E-2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１人当たり住宅面積'!$U$9:$AG$9</c:f>
              <c:numCache>
                <c:formatCode>0%</c:formatCode>
                <c:ptCount val="13"/>
                <c:pt idx="0">
                  <c:v>5.9523809523809521E-3</c:v>
                </c:pt>
                <c:pt idx="1">
                  <c:v>5.1587301587301584E-2</c:v>
                </c:pt>
                <c:pt idx="2">
                  <c:v>0.16369047619047619</c:v>
                </c:pt>
                <c:pt idx="3">
                  <c:v>0.1701388888888889</c:v>
                </c:pt>
                <c:pt idx="4">
                  <c:v>0.19146825396825398</c:v>
                </c:pt>
                <c:pt idx="5">
                  <c:v>0.1111111111111111</c:v>
                </c:pt>
                <c:pt idx="6">
                  <c:v>2.5297619047619048E-2</c:v>
                </c:pt>
                <c:pt idx="7">
                  <c:v>0.10069444444444445</c:v>
                </c:pt>
                <c:pt idx="8">
                  <c:v>9.5238095238095233E-2</c:v>
                </c:pt>
                <c:pt idx="9">
                  <c:v>3.968253968253968E-2</c:v>
                </c:pt>
                <c:pt idx="10">
                  <c:v>6.9444444444444441E-3</c:v>
                </c:pt>
                <c:pt idx="11">
                  <c:v>1.488095238095238E-3</c:v>
                </c:pt>
                <c:pt idx="12">
                  <c:v>3.6706349206349208E-2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7"/>
        <c:axId val="746120608"/>
        <c:axId val="746121392"/>
      </c:barChart>
      <c:catAx>
        <c:axId val="74612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21392"/>
        <c:crosses val="autoZero"/>
        <c:auto val="1"/>
        <c:lblAlgn val="ctr"/>
        <c:lblOffset val="100"/>
        <c:noMultiLvlLbl val="0"/>
      </c:catAx>
      <c:valAx>
        <c:axId val="746121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2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１人当たり住宅面積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東海圏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１人当たり住宅面積'!$U$6:$AG$6</c:f>
              <c:numCache>
                <c:formatCode>0%</c:formatCode>
                <c:ptCount val="13"/>
                <c:pt idx="0">
                  <c:v>5.8820069407681903E-3</c:v>
                </c:pt>
                <c:pt idx="1">
                  <c:v>6.029057114287395E-2</c:v>
                </c:pt>
                <c:pt idx="2">
                  <c:v>0.16881359920004704</c:v>
                </c:pt>
                <c:pt idx="3">
                  <c:v>0.18069525322039881</c:v>
                </c:pt>
                <c:pt idx="4">
                  <c:v>0.18575377918945946</c:v>
                </c:pt>
                <c:pt idx="5">
                  <c:v>0.11258161284630316</c:v>
                </c:pt>
                <c:pt idx="6">
                  <c:v>3.2409858243632725E-2</c:v>
                </c:pt>
                <c:pt idx="7">
                  <c:v>8.3818598905946715E-2</c:v>
                </c:pt>
                <c:pt idx="8">
                  <c:v>9.1700488206576086E-2</c:v>
                </c:pt>
                <c:pt idx="9">
                  <c:v>2.5057349567672488E-2</c:v>
                </c:pt>
                <c:pt idx="10">
                  <c:v>6.0584671489912357E-3</c:v>
                </c:pt>
                <c:pt idx="11">
                  <c:v>2.0587024292688665E-3</c:v>
                </c:pt>
                <c:pt idx="12">
                  <c:v>4.4879712958061292E-2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１人当たり住宅面積'!$U$10:$AG$10</c:f>
              <c:numCache>
                <c:formatCode>0%</c:formatCode>
                <c:ptCount val="13"/>
                <c:pt idx="0">
                  <c:v>3.2437442075996291E-3</c:v>
                </c:pt>
                <c:pt idx="1">
                  <c:v>3.8461538461538464E-2</c:v>
                </c:pt>
                <c:pt idx="2">
                  <c:v>0.14411492122335495</c:v>
                </c:pt>
                <c:pt idx="3">
                  <c:v>0.15940685820203893</c:v>
                </c:pt>
                <c:pt idx="4">
                  <c:v>0.18396663577386468</c:v>
                </c:pt>
                <c:pt idx="5">
                  <c:v>0.13948100092678406</c:v>
                </c:pt>
                <c:pt idx="6">
                  <c:v>2.4096385542168676E-2</c:v>
                </c:pt>
                <c:pt idx="7">
                  <c:v>8.2483781278961998E-2</c:v>
                </c:pt>
                <c:pt idx="8">
                  <c:v>0.10658016682113068</c:v>
                </c:pt>
                <c:pt idx="9">
                  <c:v>2.5949953660797033E-2</c:v>
                </c:pt>
                <c:pt idx="10">
                  <c:v>9.2678405931417972E-3</c:v>
                </c:pt>
                <c:pt idx="11">
                  <c:v>5.5607043558850789E-3</c:v>
                </c:pt>
                <c:pt idx="12">
                  <c:v>7.7386468952734017E-2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7"/>
        <c:axId val="746128840"/>
        <c:axId val="746129232"/>
      </c:barChart>
      <c:catAx>
        <c:axId val="746128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29232"/>
        <c:crosses val="autoZero"/>
        <c:auto val="1"/>
        <c:lblAlgn val="ctr"/>
        <c:lblOffset val="100"/>
        <c:noMultiLvlLbl val="0"/>
      </c:catAx>
      <c:valAx>
        <c:axId val="7461292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28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１人当たり住宅面積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東京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１人当たり住宅面積'!$U$6:$AG$6</c:f>
              <c:numCache>
                <c:formatCode>0%</c:formatCode>
                <c:ptCount val="13"/>
                <c:pt idx="0">
                  <c:v>5.8820069407681903E-3</c:v>
                </c:pt>
                <c:pt idx="1">
                  <c:v>6.029057114287395E-2</c:v>
                </c:pt>
                <c:pt idx="2">
                  <c:v>0.16881359920004704</c:v>
                </c:pt>
                <c:pt idx="3">
                  <c:v>0.18069525322039881</c:v>
                </c:pt>
                <c:pt idx="4">
                  <c:v>0.18575377918945946</c:v>
                </c:pt>
                <c:pt idx="5">
                  <c:v>0.11258161284630316</c:v>
                </c:pt>
                <c:pt idx="6">
                  <c:v>3.2409858243632725E-2</c:v>
                </c:pt>
                <c:pt idx="7">
                  <c:v>8.3818598905946715E-2</c:v>
                </c:pt>
                <c:pt idx="8">
                  <c:v>9.1700488206576086E-2</c:v>
                </c:pt>
                <c:pt idx="9">
                  <c:v>2.5057349567672488E-2</c:v>
                </c:pt>
                <c:pt idx="10">
                  <c:v>6.0584671489912357E-3</c:v>
                </c:pt>
                <c:pt idx="11">
                  <c:v>2.0587024292688665E-3</c:v>
                </c:pt>
                <c:pt idx="12">
                  <c:v>4.4879712958061292E-2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１人当たり住宅面積'!$U$35:$AG$35</c:f>
              <c:numCache>
                <c:formatCode>0%</c:formatCode>
                <c:ptCount val="13"/>
                <c:pt idx="0">
                  <c:v>1.119751166407465E-2</c:v>
                </c:pt>
                <c:pt idx="1">
                  <c:v>0.10793157076205288</c:v>
                </c:pt>
                <c:pt idx="2">
                  <c:v>0.22706065318818042</c:v>
                </c:pt>
                <c:pt idx="3">
                  <c:v>0.18040435458786935</c:v>
                </c:pt>
                <c:pt idx="4">
                  <c:v>0.17013996889580094</c:v>
                </c:pt>
                <c:pt idx="5">
                  <c:v>7.7760497667185069E-2</c:v>
                </c:pt>
                <c:pt idx="6">
                  <c:v>5.7231726283048213E-2</c:v>
                </c:pt>
                <c:pt idx="7">
                  <c:v>8.2426127527216175E-2</c:v>
                </c:pt>
                <c:pt idx="8">
                  <c:v>4.2923794712286162E-2</c:v>
                </c:pt>
                <c:pt idx="9">
                  <c:v>4.3545878693623643E-3</c:v>
                </c:pt>
                <c:pt idx="10">
                  <c:v>9.3312597200622088E-4</c:v>
                </c:pt>
                <c:pt idx="11">
                  <c:v>0</c:v>
                </c:pt>
                <c:pt idx="12">
                  <c:v>3.7636080870917576E-2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7"/>
        <c:axId val="746126880"/>
        <c:axId val="746130800"/>
      </c:barChart>
      <c:catAx>
        <c:axId val="74612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30800"/>
        <c:crosses val="autoZero"/>
        <c:auto val="1"/>
        <c:lblAlgn val="ctr"/>
        <c:lblOffset val="100"/>
        <c:noMultiLvlLbl val="0"/>
      </c:catAx>
      <c:valAx>
        <c:axId val="7461308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2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１人当たり住宅面積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神奈川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１人当たり住宅面積'!$U$6:$AG$6</c:f>
              <c:numCache>
                <c:formatCode>0%</c:formatCode>
                <c:ptCount val="13"/>
                <c:pt idx="0">
                  <c:v>5.8820069407681903E-3</c:v>
                </c:pt>
                <c:pt idx="1">
                  <c:v>6.029057114287395E-2</c:v>
                </c:pt>
                <c:pt idx="2">
                  <c:v>0.16881359920004704</c:v>
                </c:pt>
                <c:pt idx="3">
                  <c:v>0.18069525322039881</c:v>
                </c:pt>
                <c:pt idx="4">
                  <c:v>0.18575377918945946</c:v>
                </c:pt>
                <c:pt idx="5">
                  <c:v>0.11258161284630316</c:v>
                </c:pt>
                <c:pt idx="6">
                  <c:v>3.2409858243632725E-2</c:v>
                </c:pt>
                <c:pt idx="7">
                  <c:v>8.3818598905946715E-2</c:v>
                </c:pt>
                <c:pt idx="8">
                  <c:v>9.1700488206576086E-2</c:v>
                </c:pt>
                <c:pt idx="9">
                  <c:v>2.5057349567672488E-2</c:v>
                </c:pt>
                <c:pt idx="10">
                  <c:v>6.0584671489912357E-3</c:v>
                </c:pt>
                <c:pt idx="11">
                  <c:v>2.0587024292688665E-3</c:v>
                </c:pt>
                <c:pt idx="12">
                  <c:v>4.4879712958061292E-2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１人当たり住宅面積'!$U$36:$AG$36</c:f>
              <c:numCache>
                <c:formatCode>0%</c:formatCode>
                <c:ptCount val="13"/>
                <c:pt idx="0">
                  <c:v>6.2949640287769783E-3</c:v>
                </c:pt>
                <c:pt idx="1">
                  <c:v>8.4982014388489208E-2</c:v>
                </c:pt>
                <c:pt idx="2">
                  <c:v>0.21492805755395683</c:v>
                </c:pt>
                <c:pt idx="3">
                  <c:v>0.15647482014388489</c:v>
                </c:pt>
                <c:pt idx="4">
                  <c:v>0.21672661870503598</c:v>
                </c:pt>
                <c:pt idx="5">
                  <c:v>5.8003597122302158E-2</c:v>
                </c:pt>
                <c:pt idx="6">
                  <c:v>3.6870503597122302E-2</c:v>
                </c:pt>
                <c:pt idx="7">
                  <c:v>0.11780575539568346</c:v>
                </c:pt>
                <c:pt idx="8">
                  <c:v>6.3399280575539563E-2</c:v>
                </c:pt>
                <c:pt idx="9">
                  <c:v>4.4964028776978415E-3</c:v>
                </c:pt>
                <c:pt idx="10">
                  <c:v>1.7985611510791368E-3</c:v>
                </c:pt>
                <c:pt idx="11">
                  <c:v>4.496402877697842E-4</c:v>
                </c:pt>
                <c:pt idx="12">
                  <c:v>3.7769784172661872E-2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7"/>
        <c:axId val="746127664"/>
        <c:axId val="746128056"/>
      </c:barChart>
      <c:catAx>
        <c:axId val="74612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28056"/>
        <c:crosses val="autoZero"/>
        <c:auto val="1"/>
        <c:lblAlgn val="ctr"/>
        <c:lblOffset val="100"/>
        <c:noMultiLvlLbl val="0"/>
      </c:catAx>
      <c:valAx>
        <c:axId val="7461280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2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１人当たり住宅面積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大阪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１人当たり住宅面積'!$U$6:$AG$6</c:f>
              <c:numCache>
                <c:formatCode>0%</c:formatCode>
                <c:ptCount val="13"/>
                <c:pt idx="0">
                  <c:v>5.8820069407681903E-3</c:v>
                </c:pt>
                <c:pt idx="1">
                  <c:v>6.029057114287395E-2</c:v>
                </c:pt>
                <c:pt idx="2">
                  <c:v>0.16881359920004704</c:v>
                </c:pt>
                <c:pt idx="3">
                  <c:v>0.18069525322039881</c:v>
                </c:pt>
                <c:pt idx="4">
                  <c:v>0.18575377918945946</c:v>
                </c:pt>
                <c:pt idx="5">
                  <c:v>0.11258161284630316</c:v>
                </c:pt>
                <c:pt idx="6">
                  <c:v>3.2409858243632725E-2</c:v>
                </c:pt>
                <c:pt idx="7">
                  <c:v>8.3818598905946715E-2</c:v>
                </c:pt>
                <c:pt idx="8">
                  <c:v>9.1700488206576086E-2</c:v>
                </c:pt>
                <c:pt idx="9">
                  <c:v>2.5057349567672488E-2</c:v>
                </c:pt>
                <c:pt idx="10">
                  <c:v>6.0584671489912357E-3</c:v>
                </c:pt>
                <c:pt idx="11">
                  <c:v>2.0587024292688665E-3</c:v>
                </c:pt>
                <c:pt idx="12">
                  <c:v>4.4879712958061292E-2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１人当たり住宅面積'!$U$45:$AG$45</c:f>
              <c:numCache>
                <c:formatCode>0%</c:formatCode>
                <c:ptCount val="13"/>
                <c:pt idx="0">
                  <c:v>1.4285714285714286E-3</c:v>
                </c:pt>
                <c:pt idx="1">
                  <c:v>3.9285714285714285E-2</c:v>
                </c:pt>
                <c:pt idx="2">
                  <c:v>0.14785714285714285</c:v>
                </c:pt>
                <c:pt idx="3">
                  <c:v>0.15714285714285714</c:v>
                </c:pt>
                <c:pt idx="4">
                  <c:v>0.17785714285714285</c:v>
                </c:pt>
                <c:pt idx="5">
                  <c:v>0.1357142857142857</c:v>
                </c:pt>
                <c:pt idx="6">
                  <c:v>2.2857142857142857E-2</c:v>
                </c:pt>
                <c:pt idx="7">
                  <c:v>9.6428571428571433E-2</c:v>
                </c:pt>
                <c:pt idx="8">
                  <c:v>9.6428571428571433E-2</c:v>
                </c:pt>
                <c:pt idx="9">
                  <c:v>2.5714285714285714E-2</c:v>
                </c:pt>
                <c:pt idx="10">
                  <c:v>1.0714285714285714E-2</c:v>
                </c:pt>
                <c:pt idx="11">
                  <c:v>5.0000000000000001E-3</c:v>
                </c:pt>
                <c:pt idx="12">
                  <c:v>8.3571428571428574E-2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7"/>
        <c:axId val="746134328"/>
        <c:axId val="746128448"/>
      </c:barChart>
      <c:catAx>
        <c:axId val="74613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28448"/>
        <c:crosses val="autoZero"/>
        <c:auto val="1"/>
        <c:lblAlgn val="ctr"/>
        <c:lblOffset val="100"/>
        <c:noMultiLvlLbl val="0"/>
      </c:catAx>
      <c:valAx>
        <c:axId val="7461284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34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年齢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en-US" sz="1400" b="1" i="0" u="none" strike="noStrike" cap="all" baseline="0">
                <a:effectLst/>
              </a:rPr>
              <a:t>東海圏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齢'!$R$6:$AA$6</c:f>
              <c:numCache>
                <c:formatCode>0%</c:formatCode>
                <c:ptCount val="10"/>
                <c:pt idx="0">
                  <c:v>3.3880359978824777E-2</c:v>
                </c:pt>
                <c:pt idx="1">
                  <c:v>0.12569848832421623</c:v>
                </c:pt>
                <c:pt idx="2">
                  <c:v>0.22386918416563731</c:v>
                </c:pt>
                <c:pt idx="3">
                  <c:v>0.20798776542556321</c:v>
                </c:pt>
                <c:pt idx="4">
                  <c:v>0.15852008705370271</c:v>
                </c:pt>
                <c:pt idx="5">
                  <c:v>0.10328804187988942</c:v>
                </c:pt>
                <c:pt idx="6">
                  <c:v>5.6114346214928536E-2</c:v>
                </c:pt>
                <c:pt idx="7">
                  <c:v>3.6527263102170464E-2</c:v>
                </c:pt>
                <c:pt idx="8">
                  <c:v>2.3469207693665079E-2</c:v>
                </c:pt>
                <c:pt idx="9">
                  <c:v>3.0645256161402269E-2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齢'!$R$10:$AA$10</c:f>
              <c:numCache>
                <c:formatCode>0%</c:formatCode>
                <c:ptCount val="10"/>
                <c:pt idx="0">
                  <c:v>4.1241890639480999E-2</c:v>
                </c:pt>
                <c:pt idx="1">
                  <c:v>0.10658016682113068</c:v>
                </c:pt>
                <c:pt idx="2">
                  <c:v>0.19694161260426321</c:v>
                </c:pt>
                <c:pt idx="3">
                  <c:v>0.19416126042632068</c:v>
                </c:pt>
                <c:pt idx="4">
                  <c:v>0.17006487488415201</c:v>
                </c:pt>
                <c:pt idx="5">
                  <c:v>0.11862835959221502</c:v>
                </c:pt>
                <c:pt idx="6">
                  <c:v>7.506950880444857E-2</c:v>
                </c:pt>
                <c:pt idx="7">
                  <c:v>3.7071362372567189E-2</c:v>
                </c:pt>
                <c:pt idx="8">
                  <c:v>2.8266913809082483E-2</c:v>
                </c:pt>
                <c:pt idx="9">
                  <c:v>3.19740500463392E-2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0"/>
        <c:axId val="746095520"/>
        <c:axId val="746085720"/>
      </c:barChart>
      <c:catAx>
        <c:axId val="74609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85720"/>
        <c:crosses val="autoZero"/>
        <c:auto val="1"/>
        <c:lblAlgn val="ctr"/>
        <c:lblOffset val="100"/>
        <c:noMultiLvlLbl val="0"/>
      </c:catAx>
      <c:valAx>
        <c:axId val="7460857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9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１人当たり住宅面積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兵庫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１人当たり住宅面積'!$U$6:$AG$6</c:f>
              <c:numCache>
                <c:formatCode>0%</c:formatCode>
                <c:ptCount val="13"/>
                <c:pt idx="0">
                  <c:v>5.8820069407681903E-3</c:v>
                </c:pt>
                <c:pt idx="1">
                  <c:v>6.029057114287395E-2</c:v>
                </c:pt>
                <c:pt idx="2">
                  <c:v>0.16881359920004704</c:v>
                </c:pt>
                <c:pt idx="3">
                  <c:v>0.18069525322039881</c:v>
                </c:pt>
                <c:pt idx="4">
                  <c:v>0.18575377918945946</c:v>
                </c:pt>
                <c:pt idx="5">
                  <c:v>0.11258161284630316</c:v>
                </c:pt>
                <c:pt idx="6">
                  <c:v>3.2409858243632725E-2</c:v>
                </c:pt>
                <c:pt idx="7">
                  <c:v>8.3818598905946715E-2</c:v>
                </c:pt>
                <c:pt idx="8">
                  <c:v>9.1700488206576086E-2</c:v>
                </c:pt>
                <c:pt idx="9">
                  <c:v>2.5057349567672488E-2</c:v>
                </c:pt>
                <c:pt idx="10">
                  <c:v>6.0584671489912357E-3</c:v>
                </c:pt>
                <c:pt idx="11">
                  <c:v>2.0587024292688665E-3</c:v>
                </c:pt>
                <c:pt idx="12">
                  <c:v>4.4879712958061292E-2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'第12表　１人当たり住宅面積'!$E$3:$Q$3</c:f>
              <c:strCache>
                <c:ptCount val="13"/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70㎡
以上</c:v>
                </c:pt>
              </c:strCache>
            </c:strRef>
          </c:cat>
          <c:val>
            <c:numRef>
              <c:f>'第12表　１人当たり住宅面積'!$U$46:$AG$46</c:f>
              <c:numCache>
                <c:formatCode>0%</c:formatCode>
                <c:ptCount val="13"/>
                <c:pt idx="0">
                  <c:v>0</c:v>
                </c:pt>
                <c:pt idx="1">
                  <c:v>3.5087719298245612E-2</c:v>
                </c:pt>
                <c:pt idx="2">
                  <c:v>0.14912280701754385</c:v>
                </c:pt>
                <c:pt idx="3">
                  <c:v>0.14035087719298245</c:v>
                </c:pt>
                <c:pt idx="4">
                  <c:v>0.18421052631578946</c:v>
                </c:pt>
                <c:pt idx="5">
                  <c:v>0.17543859649122806</c:v>
                </c:pt>
                <c:pt idx="6">
                  <c:v>5.2631578947368418E-2</c:v>
                </c:pt>
                <c:pt idx="7">
                  <c:v>4.3859649122807015E-2</c:v>
                </c:pt>
                <c:pt idx="8">
                  <c:v>8.771929824561403E-2</c:v>
                </c:pt>
                <c:pt idx="9">
                  <c:v>7.8947368421052627E-2</c:v>
                </c:pt>
                <c:pt idx="10">
                  <c:v>8.771929824561403E-3</c:v>
                </c:pt>
                <c:pt idx="11">
                  <c:v>0</c:v>
                </c:pt>
                <c:pt idx="12">
                  <c:v>4.3859649122807015E-2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7"/>
        <c:axId val="746130016"/>
        <c:axId val="746135112"/>
      </c:barChart>
      <c:catAx>
        <c:axId val="74613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35112"/>
        <c:crosses val="autoZero"/>
        <c:auto val="1"/>
        <c:lblAlgn val="ctr"/>
        <c:lblOffset val="100"/>
        <c:noMultiLvlLbl val="0"/>
      </c:catAx>
      <c:valAx>
        <c:axId val="7461351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3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sz="1100"/>
              <a:t>購入価額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購入価額'!$I$6:$AY$6</c:f>
              <c:numCache>
                <c:formatCode>#,##0_);[Red]\(#,##0\)</c:formatCode>
                <c:ptCount val="43"/>
                <c:pt idx="0">
                  <c:v>320</c:v>
                </c:pt>
                <c:pt idx="1">
                  <c:v>638</c:v>
                </c:pt>
                <c:pt idx="2">
                  <c:v>905</c:v>
                </c:pt>
                <c:pt idx="3">
                  <c:v>1126</c:v>
                </c:pt>
                <c:pt idx="4">
                  <c:v>1316</c:v>
                </c:pt>
                <c:pt idx="5">
                  <c:v>1361</c:v>
                </c:pt>
                <c:pt idx="6">
                  <c:v>1270</c:v>
                </c:pt>
                <c:pt idx="7">
                  <c:v>1146</c:v>
                </c:pt>
                <c:pt idx="8">
                  <c:v>1164</c:v>
                </c:pt>
                <c:pt idx="9">
                  <c:v>1092</c:v>
                </c:pt>
                <c:pt idx="10">
                  <c:v>1024</c:v>
                </c:pt>
                <c:pt idx="11">
                  <c:v>1010</c:v>
                </c:pt>
                <c:pt idx="12">
                  <c:v>799</c:v>
                </c:pt>
                <c:pt idx="13">
                  <c:v>712</c:v>
                </c:pt>
                <c:pt idx="14">
                  <c:v>576</c:v>
                </c:pt>
                <c:pt idx="15">
                  <c:v>457</c:v>
                </c:pt>
                <c:pt idx="16">
                  <c:v>392</c:v>
                </c:pt>
                <c:pt idx="17">
                  <c:v>260</c:v>
                </c:pt>
                <c:pt idx="18">
                  <c:v>258</c:v>
                </c:pt>
                <c:pt idx="19">
                  <c:v>168</c:v>
                </c:pt>
                <c:pt idx="20">
                  <c:v>160</c:v>
                </c:pt>
                <c:pt idx="21">
                  <c:v>135</c:v>
                </c:pt>
                <c:pt idx="22">
                  <c:v>105</c:v>
                </c:pt>
                <c:pt idx="23">
                  <c:v>77</c:v>
                </c:pt>
                <c:pt idx="24">
                  <c:v>78</c:v>
                </c:pt>
                <c:pt idx="25">
                  <c:v>59</c:v>
                </c:pt>
                <c:pt idx="26">
                  <c:v>60</c:v>
                </c:pt>
                <c:pt idx="27">
                  <c:v>38</c:v>
                </c:pt>
                <c:pt idx="28">
                  <c:v>31</c:v>
                </c:pt>
                <c:pt idx="29">
                  <c:v>34</c:v>
                </c:pt>
                <c:pt idx="30">
                  <c:v>20</c:v>
                </c:pt>
                <c:pt idx="31">
                  <c:v>23</c:v>
                </c:pt>
                <c:pt idx="32">
                  <c:v>10</c:v>
                </c:pt>
                <c:pt idx="33">
                  <c:v>12</c:v>
                </c:pt>
                <c:pt idx="34">
                  <c:v>14</c:v>
                </c:pt>
                <c:pt idx="35">
                  <c:v>10</c:v>
                </c:pt>
                <c:pt idx="36">
                  <c:v>7</c:v>
                </c:pt>
                <c:pt idx="37">
                  <c:v>7</c:v>
                </c:pt>
                <c:pt idx="38">
                  <c:v>4</c:v>
                </c:pt>
                <c:pt idx="39">
                  <c:v>1</c:v>
                </c:pt>
                <c:pt idx="40">
                  <c:v>5</c:v>
                </c:pt>
                <c:pt idx="41">
                  <c:v>3</c:v>
                </c:pt>
                <c:pt idx="42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746124136"/>
        <c:axId val="746131976"/>
      </c:barChart>
      <c:catAx>
        <c:axId val="74612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31976"/>
        <c:crosses val="autoZero"/>
        <c:auto val="1"/>
        <c:lblAlgn val="ctr"/>
        <c:lblOffset val="100"/>
        <c:noMultiLvlLbl val="0"/>
      </c:catAx>
      <c:valAx>
        <c:axId val="746131976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24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sz="1100"/>
              <a:t>購入価額</a:t>
            </a:r>
            <a:r>
              <a:rPr lang="en-US" altLang="ja-JP" sz="1100"/>
              <a:t>(</a:t>
            </a:r>
            <a:r>
              <a:rPr lang="ja-JP" altLang="en-US" sz="1100"/>
              <a:t>全国</a:t>
            </a:r>
            <a:r>
              <a:rPr lang="en-US" altLang="ja-JP" sz="1100"/>
              <a:t>vs</a:t>
            </a:r>
            <a:r>
              <a:rPr lang="ja-JP" altLang="en-US" sz="1100"/>
              <a:t>首都圏</a:t>
            </a:r>
            <a:r>
              <a:rPr lang="en-US" altLang="ja-JP" sz="1100"/>
              <a:t>)</a:t>
            </a:r>
            <a:r>
              <a:rPr lang="ja-JP" sz="1100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elete val="1"/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購入価額'!$BG$6:$CW$6</c:f>
              <c:numCache>
                <c:formatCode>0%</c:formatCode>
                <c:ptCount val="43"/>
                <c:pt idx="0">
                  <c:v>1.8822422210458208E-2</c:v>
                </c:pt>
                <c:pt idx="1">
                  <c:v>3.7527204282101052E-2</c:v>
                </c:pt>
                <c:pt idx="2">
                  <c:v>5.3232162813952121E-2</c:v>
                </c:pt>
                <c:pt idx="3">
                  <c:v>6.623139815304982E-2</c:v>
                </c:pt>
                <c:pt idx="4">
                  <c:v>7.7407211340509388E-2</c:v>
                </c:pt>
                <c:pt idx="5">
                  <c:v>8.0054114463855061E-2</c:v>
                </c:pt>
                <c:pt idx="6">
                  <c:v>7.4701488147756012E-2</c:v>
                </c:pt>
                <c:pt idx="7">
                  <c:v>6.7407799541203461E-2</c:v>
                </c:pt>
                <c:pt idx="8">
                  <c:v>6.8466560790541739E-2</c:v>
                </c:pt>
                <c:pt idx="9">
                  <c:v>6.4231515793188643E-2</c:v>
                </c:pt>
                <c:pt idx="10">
                  <c:v>6.0231751073466268E-2</c:v>
                </c:pt>
                <c:pt idx="11">
                  <c:v>5.9408270101758719E-2</c:v>
                </c:pt>
                <c:pt idx="12">
                  <c:v>4.699723545673784E-2</c:v>
                </c:pt>
                <c:pt idx="13">
                  <c:v>4.1879889418269513E-2</c:v>
                </c:pt>
                <c:pt idx="14">
                  <c:v>3.3880359978824777E-2</c:v>
                </c:pt>
                <c:pt idx="15">
                  <c:v>2.688077171931063E-2</c:v>
                </c:pt>
                <c:pt idx="16">
                  <c:v>2.3057467207811305E-2</c:v>
                </c:pt>
                <c:pt idx="17">
                  <c:v>1.5293218045997294E-2</c:v>
                </c:pt>
                <c:pt idx="18">
                  <c:v>1.5175577907181931E-2</c:v>
                </c:pt>
                <c:pt idx="19">
                  <c:v>9.8817716604905591E-3</c:v>
                </c:pt>
                <c:pt idx="20">
                  <c:v>9.4112111052291041E-3</c:v>
                </c:pt>
                <c:pt idx="21">
                  <c:v>7.9407093700370572E-3</c:v>
                </c:pt>
                <c:pt idx="22">
                  <c:v>6.1761072878065999E-3</c:v>
                </c:pt>
                <c:pt idx="23">
                  <c:v>4.5291453443915067E-3</c:v>
                </c:pt>
                <c:pt idx="24">
                  <c:v>4.5879654137991879E-3</c:v>
                </c:pt>
                <c:pt idx="25">
                  <c:v>3.4703840950532322E-3</c:v>
                </c:pt>
                <c:pt idx="26">
                  <c:v>3.5292041644609143E-3</c:v>
                </c:pt>
                <c:pt idx="27">
                  <c:v>2.2351626374919123E-3</c:v>
                </c:pt>
                <c:pt idx="28">
                  <c:v>1.823422151638139E-3</c:v>
                </c:pt>
                <c:pt idx="29">
                  <c:v>1.9998823598611848E-3</c:v>
                </c:pt>
                <c:pt idx="30">
                  <c:v>1.176401388153638E-3</c:v>
                </c:pt>
                <c:pt idx="31">
                  <c:v>1.3528615963766836E-3</c:v>
                </c:pt>
                <c:pt idx="32">
                  <c:v>5.8820069407681901E-4</c:v>
                </c:pt>
                <c:pt idx="33">
                  <c:v>7.0584083289218285E-4</c:v>
                </c:pt>
                <c:pt idx="34">
                  <c:v>8.2348097170754659E-4</c:v>
                </c:pt>
                <c:pt idx="35">
                  <c:v>5.8820069407681901E-4</c:v>
                </c:pt>
                <c:pt idx="36">
                  <c:v>4.1174048585377329E-4</c:v>
                </c:pt>
                <c:pt idx="37">
                  <c:v>4.1174048585377329E-4</c:v>
                </c:pt>
                <c:pt idx="38">
                  <c:v>2.3528027763072761E-4</c:v>
                </c:pt>
                <c:pt idx="39">
                  <c:v>5.8820069407681902E-5</c:v>
                </c:pt>
                <c:pt idx="40">
                  <c:v>2.941003470384095E-4</c:v>
                </c:pt>
                <c:pt idx="41">
                  <c:v>1.7646020822304571E-4</c:v>
                </c:pt>
                <c:pt idx="42">
                  <c:v>5.8820069407681902E-5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購入価額'!$BG$8:$CW$8</c:f>
              <c:numCache>
                <c:formatCode>0%</c:formatCode>
                <c:ptCount val="43"/>
                <c:pt idx="0">
                  <c:v>7.6204786948588605E-3</c:v>
                </c:pt>
                <c:pt idx="1">
                  <c:v>1.7602232478265537E-2</c:v>
                </c:pt>
                <c:pt idx="2">
                  <c:v>2.5974025974025976E-2</c:v>
                </c:pt>
                <c:pt idx="3">
                  <c:v>4.1644306107116023E-2</c:v>
                </c:pt>
                <c:pt idx="4">
                  <c:v>5.4416657722442849E-2</c:v>
                </c:pt>
                <c:pt idx="5">
                  <c:v>6.6759686594397336E-2</c:v>
                </c:pt>
                <c:pt idx="6">
                  <c:v>6.5471718364280354E-2</c:v>
                </c:pt>
                <c:pt idx="7">
                  <c:v>6.1822475045615541E-2</c:v>
                </c:pt>
                <c:pt idx="8">
                  <c:v>6.7296340023612747E-2</c:v>
                </c:pt>
                <c:pt idx="9">
                  <c:v>6.3110443275732536E-2</c:v>
                </c:pt>
                <c:pt idx="10">
                  <c:v>6.5257056992594181E-2</c:v>
                </c:pt>
                <c:pt idx="11">
                  <c:v>6.7618332081141999E-2</c:v>
                </c:pt>
                <c:pt idx="12">
                  <c:v>6.0749168187184718E-2</c:v>
                </c:pt>
                <c:pt idx="13">
                  <c:v>5.9675861328753889E-2</c:v>
                </c:pt>
                <c:pt idx="14">
                  <c:v>4.5615541483310075E-2</c:v>
                </c:pt>
                <c:pt idx="15">
                  <c:v>3.9497692390254371E-2</c:v>
                </c:pt>
                <c:pt idx="16">
                  <c:v>3.4775142213158743E-2</c:v>
                </c:pt>
                <c:pt idx="17">
                  <c:v>2.3612750885478158E-2</c:v>
                </c:pt>
                <c:pt idx="18">
                  <c:v>2.404207362885049E-2</c:v>
                </c:pt>
                <c:pt idx="19">
                  <c:v>1.6099602876462379E-2</c:v>
                </c:pt>
                <c:pt idx="20">
                  <c:v>1.5777610818933134E-2</c:v>
                </c:pt>
                <c:pt idx="21">
                  <c:v>1.3523666416228399E-2</c:v>
                </c:pt>
                <c:pt idx="22">
                  <c:v>9.9817537834066758E-3</c:v>
                </c:pt>
                <c:pt idx="23">
                  <c:v>7.6204786948588605E-3</c:v>
                </c:pt>
                <c:pt idx="24">
                  <c:v>7.7278093807019426E-3</c:v>
                </c:pt>
                <c:pt idx="25">
                  <c:v>6.0105184072126224E-3</c:v>
                </c:pt>
                <c:pt idx="26">
                  <c:v>6.0105184072126224E-3</c:v>
                </c:pt>
                <c:pt idx="27">
                  <c:v>3.7565740045078888E-3</c:v>
                </c:pt>
                <c:pt idx="28">
                  <c:v>3.0052592036063112E-3</c:v>
                </c:pt>
                <c:pt idx="29">
                  <c:v>3.5419126328217238E-3</c:v>
                </c:pt>
                <c:pt idx="30">
                  <c:v>2.1466137168616507E-3</c:v>
                </c:pt>
                <c:pt idx="31">
                  <c:v>2.2539444027047332E-3</c:v>
                </c:pt>
                <c:pt idx="32">
                  <c:v>9.6597617258774283E-4</c:v>
                </c:pt>
                <c:pt idx="33">
                  <c:v>1.1806375442739079E-3</c:v>
                </c:pt>
                <c:pt idx="34">
                  <c:v>1.3952989159600731E-3</c:v>
                </c:pt>
                <c:pt idx="35">
                  <c:v>9.6597617258774283E-4</c:v>
                </c:pt>
                <c:pt idx="36">
                  <c:v>5.3665342921541267E-4</c:v>
                </c:pt>
                <c:pt idx="37">
                  <c:v>6.4398411505849518E-4</c:v>
                </c:pt>
                <c:pt idx="38">
                  <c:v>3.2199205752924759E-4</c:v>
                </c:pt>
                <c:pt idx="39">
                  <c:v>1.0733068584308254E-4</c:v>
                </c:pt>
                <c:pt idx="40">
                  <c:v>4.2932274337233016E-4</c:v>
                </c:pt>
                <c:pt idx="41">
                  <c:v>3.2199205752924759E-4</c:v>
                </c:pt>
                <c:pt idx="42">
                  <c:v>1.0733068584308254E-4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32760"/>
        <c:axId val="746133152"/>
      </c:barChart>
      <c:catAx>
        <c:axId val="74613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33152"/>
        <c:crosses val="autoZero"/>
        <c:auto val="1"/>
        <c:lblAlgn val="ctr"/>
        <c:lblOffset val="100"/>
        <c:noMultiLvlLbl val="0"/>
      </c:catAx>
      <c:valAx>
        <c:axId val="746133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32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sz="1100"/>
              <a:t>購入価額</a:t>
            </a:r>
            <a:r>
              <a:rPr lang="en-US" altLang="ja-JP" sz="1100"/>
              <a:t>(</a:t>
            </a:r>
            <a:r>
              <a:rPr lang="ja-JP" altLang="en-US" sz="1100"/>
              <a:t>全国</a:t>
            </a:r>
            <a:r>
              <a:rPr lang="en-US" altLang="ja-JP" sz="1100"/>
              <a:t>vs</a:t>
            </a:r>
            <a:r>
              <a:rPr lang="ja-JP" altLang="en-US" sz="1100"/>
              <a:t>近畿圏</a:t>
            </a:r>
            <a:r>
              <a:rPr lang="en-US" altLang="ja-JP" sz="1100"/>
              <a:t>)</a:t>
            </a:r>
            <a:r>
              <a:rPr lang="ja-JP" sz="1100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elete val="1"/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購入価額'!$BG$6:$CW$6</c:f>
              <c:numCache>
                <c:formatCode>0%</c:formatCode>
                <c:ptCount val="43"/>
                <c:pt idx="0">
                  <c:v>1.8822422210458208E-2</c:v>
                </c:pt>
                <c:pt idx="1">
                  <c:v>3.7527204282101052E-2</c:v>
                </c:pt>
                <c:pt idx="2">
                  <c:v>5.3232162813952121E-2</c:v>
                </c:pt>
                <c:pt idx="3">
                  <c:v>6.623139815304982E-2</c:v>
                </c:pt>
                <c:pt idx="4">
                  <c:v>7.7407211340509388E-2</c:v>
                </c:pt>
                <c:pt idx="5">
                  <c:v>8.0054114463855061E-2</c:v>
                </c:pt>
                <c:pt idx="6">
                  <c:v>7.4701488147756012E-2</c:v>
                </c:pt>
                <c:pt idx="7">
                  <c:v>6.7407799541203461E-2</c:v>
                </c:pt>
                <c:pt idx="8">
                  <c:v>6.8466560790541739E-2</c:v>
                </c:pt>
                <c:pt idx="9">
                  <c:v>6.4231515793188643E-2</c:v>
                </c:pt>
                <c:pt idx="10">
                  <c:v>6.0231751073466268E-2</c:v>
                </c:pt>
                <c:pt idx="11">
                  <c:v>5.9408270101758719E-2</c:v>
                </c:pt>
                <c:pt idx="12">
                  <c:v>4.699723545673784E-2</c:v>
                </c:pt>
                <c:pt idx="13">
                  <c:v>4.1879889418269513E-2</c:v>
                </c:pt>
                <c:pt idx="14">
                  <c:v>3.3880359978824777E-2</c:v>
                </c:pt>
                <c:pt idx="15">
                  <c:v>2.688077171931063E-2</c:v>
                </c:pt>
                <c:pt idx="16">
                  <c:v>2.3057467207811305E-2</c:v>
                </c:pt>
                <c:pt idx="17">
                  <c:v>1.5293218045997294E-2</c:v>
                </c:pt>
                <c:pt idx="18">
                  <c:v>1.5175577907181931E-2</c:v>
                </c:pt>
                <c:pt idx="19">
                  <c:v>9.8817716604905591E-3</c:v>
                </c:pt>
                <c:pt idx="20">
                  <c:v>9.4112111052291041E-3</c:v>
                </c:pt>
                <c:pt idx="21">
                  <c:v>7.9407093700370572E-3</c:v>
                </c:pt>
                <c:pt idx="22">
                  <c:v>6.1761072878065999E-3</c:v>
                </c:pt>
                <c:pt idx="23">
                  <c:v>4.5291453443915067E-3</c:v>
                </c:pt>
                <c:pt idx="24">
                  <c:v>4.5879654137991879E-3</c:v>
                </c:pt>
                <c:pt idx="25">
                  <c:v>3.4703840950532322E-3</c:v>
                </c:pt>
                <c:pt idx="26">
                  <c:v>3.5292041644609143E-3</c:v>
                </c:pt>
                <c:pt idx="27">
                  <c:v>2.2351626374919123E-3</c:v>
                </c:pt>
                <c:pt idx="28">
                  <c:v>1.823422151638139E-3</c:v>
                </c:pt>
                <c:pt idx="29">
                  <c:v>1.9998823598611848E-3</c:v>
                </c:pt>
                <c:pt idx="30">
                  <c:v>1.176401388153638E-3</c:v>
                </c:pt>
                <c:pt idx="31">
                  <c:v>1.3528615963766836E-3</c:v>
                </c:pt>
                <c:pt idx="32">
                  <c:v>5.8820069407681901E-4</c:v>
                </c:pt>
                <c:pt idx="33">
                  <c:v>7.0584083289218285E-4</c:v>
                </c:pt>
                <c:pt idx="34">
                  <c:v>8.2348097170754659E-4</c:v>
                </c:pt>
                <c:pt idx="35">
                  <c:v>5.8820069407681901E-4</c:v>
                </c:pt>
                <c:pt idx="36">
                  <c:v>4.1174048585377329E-4</c:v>
                </c:pt>
                <c:pt idx="37">
                  <c:v>4.1174048585377329E-4</c:v>
                </c:pt>
                <c:pt idx="38">
                  <c:v>2.3528027763072761E-4</c:v>
                </c:pt>
                <c:pt idx="39">
                  <c:v>5.8820069407681902E-5</c:v>
                </c:pt>
                <c:pt idx="40">
                  <c:v>2.941003470384095E-4</c:v>
                </c:pt>
                <c:pt idx="41">
                  <c:v>1.7646020822304571E-4</c:v>
                </c:pt>
                <c:pt idx="42">
                  <c:v>5.8820069407681902E-5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購入価額'!$BG$9:$CW$9</c:f>
              <c:numCache>
                <c:formatCode>0%</c:formatCode>
                <c:ptCount val="43"/>
                <c:pt idx="0">
                  <c:v>2.4305555555555556E-2</c:v>
                </c:pt>
                <c:pt idx="1">
                  <c:v>3.968253968253968E-2</c:v>
                </c:pt>
                <c:pt idx="2">
                  <c:v>5.5555555555555552E-2</c:v>
                </c:pt>
                <c:pt idx="3">
                  <c:v>5.5059523809523808E-2</c:v>
                </c:pt>
                <c:pt idx="4">
                  <c:v>7.093253968253968E-2</c:v>
                </c:pt>
                <c:pt idx="5">
                  <c:v>7.390873015873016E-2</c:v>
                </c:pt>
                <c:pt idx="6">
                  <c:v>9.375E-2</c:v>
                </c:pt>
                <c:pt idx="7">
                  <c:v>9.1269841269841265E-2</c:v>
                </c:pt>
                <c:pt idx="8">
                  <c:v>9.0277777777777776E-2</c:v>
                </c:pt>
                <c:pt idx="9">
                  <c:v>7.7380952380952384E-2</c:v>
                </c:pt>
                <c:pt idx="10">
                  <c:v>7.7876984126984128E-2</c:v>
                </c:pt>
                <c:pt idx="11">
                  <c:v>7.4900793650793648E-2</c:v>
                </c:pt>
                <c:pt idx="12">
                  <c:v>3.4722222222222224E-2</c:v>
                </c:pt>
                <c:pt idx="13">
                  <c:v>2.7777777777777776E-2</c:v>
                </c:pt>
                <c:pt idx="14">
                  <c:v>3.0753968253968252E-2</c:v>
                </c:pt>
                <c:pt idx="15">
                  <c:v>1.8353174603174604E-2</c:v>
                </c:pt>
                <c:pt idx="16">
                  <c:v>1.4384920634920634E-2</c:v>
                </c:pt>
                <c:pt idx="17">
                  <c:v>1.0416666666666666E-2</c:v>
                </c:pt>
                <c:pt idx="18">
                  <c:v>8.9285714285714281E-3</c:v>
                </c:pt>
                <c:pt idx="19">
                  <c:v>3.968253968253968E-3</c:v>
                </c:pt>
                <c:pt idx="20">
                  <c:v>4.96031746031746E-3</c:v>
                </c:pt>
                <c:pt idx="21">
                  <c:v>2.48015873015873E-3</c:v>
                </c:pt>
                <c:pt idx="22">
                  <c:v>1.984126984126984E-3</c:v>
                </c:pt>
                <c:pt idx="23">
                  <c:v>1.488095238095238E-3</c:v>
                </c:pt>
                <c:pt idx="24">
                  <c:v>2.48015873015873E-3</c:v>
                </c:pt>
                <c:pt idx="25">
                  <c:v>4.96031746031746E-4</c:v>
                </c:pt>
                <c:pt idx="26">
                  <c:v>4.96031746031746E-4</c:v>
                </c:pt>
                <c:pt idx="27">
                  <c:v>9.9206349206349201E-4</c:v>
                </c:pt>
                <c:pt idx="28">
                  <c:v>4.96031746031746E-4</c:v>
                </c:pt>
                <c:pt idx="29">
                  <c:v>0</c:v>
                </c:pt>
                <c:pt idx="30">
                  <c:v>0</c:v>
                </c:pt>
                <c:pt idx="31">
                  <c:v>4.96031746031746E-4</c:v>
                </c:pt>
                <c:pt idx="32">
                  <c:v>4.96031746031746E-4</c:v>
                </c:pt>
                <c:pt idx="33">
                  <c:v>4.96031746031746E-4</c:v>
                </c:pt>
                <c:pt idx="34">
                  <c:v>0</c:v>
                </c:pt>
                <c:pt idx="35">
                  <c:v>4.96031746031746E-4</c:v>
                </c:pt>
                <c:pt idx="36">
                  <c:v>0</c:v>
                </c:pt>
                <c:pt idx="37">
                  <c:v>4.96031746031746E-4</c:v>
                </c:pt>
                <c:pt idx="38">
                  <c:v>4.96031746031746E-4</c:v>
                </c:pt>
                <c:pt idx="39">
                  <c:v>0</c:v>
                </c:pt>
                <c:pt idx="40">
                  <c:v>4.96031746031746E-4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33544"/>
        <c:axId val="746133936"/>
      </c:barChart>
      <c:catAx>
        <c:axId val="74613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33936"/>
        <c:crosses val="autoZero"/>
        <c:auto val="1"/>
        <c:lblAlgn val="ctr"/>
        <c:lblOffset val="100"/>
        <c:noMultiLvlLbl val="0"/>
      </c:catAx>
      <c:valAx>
        <c:axId val="7461339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33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sz="1100"/>
              <a:t>購入価額</a:t>
            </a:r>
            <a:r>
              <a:rPr lang="en-US" altLang="ja-JP" sz="1100" b="1" i="0" u="none" strike="noStrike" cap="all" baseline="0">
                <a:effectLst/>
              </a:rPr>
              <a:t>(</a:t>
            </a:r>
            <a:r>
              <a:rPr lang="ja-JP" altLang="ja-JP" sz="1100" b="1" i="0" u="none" strike="noStrike" cap="all" baseline="0">
                <a:effectLst/>
              </a:rPr>
              <a:t>全国</a:t>
            </a:r>
            <a:r>
              <a:rPr lang="en-US" altLang="ja-JP" sz="1100" b="1" i="0" u="none" strike="noStrike" cap="all" baseline="0">
                <a:effectLst/>
              </a:rPr>
              <a:t>vs</a:t>
            </a:r>
            <a:r>
              <a:rPr lang="ja-JP" altLang="ja-JP" sz="1100" b="1" i="0" u="none" strike="noStrike" cap="all" baseline="0">
                <a:effectLst/>
              </a:rPr>
              <a:t>東海圏</a:t>
            </a:r>
            <a:r>
              <a:rPr lang="en-US" altLang="ja-JP" sz="1100" b="1" i="0" u="none" strike="noStrike" cap="all" baseline="0">
                <a:effectLst/>
              </a:rPr>
              <a:t>)</a:t>
            </a:r>
            <a:r>
              <a:rPr lang="ja-JP" sz="11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elete val="1"/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購入価額'!$BG$6:$CW$6</c:f>
              <c:numCache>
                <c:formatCode>0%</c:formatCode>
                <c:ptCount val="43"/>
                <c:pt idx="0">
                  <c:v>1.8822422210458208E-2</c:v>
                </c:pt>
                <c:pt idx="1">
                  <c:v>3.7527204282101052E-2</c:v>
                </c:pt>
                <c:pt idx="2">
                  <c:v>5.3232162813952121E-2</c:v>
                </c:pt>
                <c:pt idx="3">
                  <c:v>6.623139815304982E-2</c:v>
                </c:pt>
                <c:pt idx="4">
                  <c:v>7.7407211340509388E-2</c:v>
                </c:pt>
                <c:pt idx="5">
                  <c:v>8.0054114463855061E-2</c:v>
                </c:pt>
                <c:pt idx="6">
                  <c:v>7.4701488147756012E-2</c:v>
                </c:pt>
                <c:pt idx="7">
                  <c:v>6.7407799541203461E-2</c:v>
                </c:pt>
                <c:pt idx="8">
                  <c:v>6.8466560790541739E-2</c:v>
                </c:pt>
                <c:pt idx="9">
                  <c:v>6.4231515793188643E-2</c:v>
                </c:pt>
                <c:pt idx="10">
                  <c:v>6.0231751073466268E-2</c:v>
                </c:pt>
                <c:pt idx="11">
                  <c:v>5.9408270101758719E-2</c:v>
                </c:pt>
                <c:pt idx="12">
                  <c:v>4.699723545673784E-2</c:v>
                </c:pt>
                <c:pt idx="13">
                  <c:v>4.1879889418269513E-2</c:v>
                </c:pt>
                <c:pt idx="14">
                  <c:v>3.3880359978824777E-2</c:v>
                </c:pt>
                <c:pt idx="15">
                  <c:v>2.688077171931063E-2</c:v>
                </c:pt>
                <c:pt idx="16">
                  <c:v>2.3057467207811305E-2</c:v>
                </c:pt>
                <c:pt idx="17">
                  <c:v>1.5293218045997294E-2</c:v>
                </c:pt>
                <c:pt idx="18">
                  <c:v>1.5175577907181931E-2</c:v>
                </c:pt>
                <c:pt idx="19">
                  <c:v>9.8817716604905591E-3</c:v>
                </c:pt>
                <c:pt idx="20">
                  <c:v>9.4112111052291041E-3</c:v>
                </c:pt>
                <c:pt idx="21">
                  <c:v>7.9407093700370572E-3</c:v>
                </c:pt>
                <c:pt idx="22">
                  <c:v>6.1761072878065999E-3</c:v>
                </c:pt>
                <c:pt idx="23">
                  <c:v>4.5291453443915067E-3</c:v>
                </c:pt>
                <c:pt idx="24">
                  <c:v>4.5879654137991879E-3</c:v>
                </c:pt>
                <c:pt idx="25">
                  <c:v>3.4703840950532322E-3</c:v>
                </c:pt>
                <c:pt idx="26">
                  <c:v>3.5292041644609143E-3</c:v>
                </c:pt>
                <c:pt idx="27">
                  <c:v>2.2351626374919123E-3</c:v>
                </c:pt>
                <c:pt idx="28">
                  <c:v>1.823422151638139E-3</c:v>
                </c:pt>
                <c:pt idx="29">
                  <c:v>1.9998823598611848E-3</c:v>
                </c:pt>
                <c:pt idx="30">
                  <c:v>1.176401388153638E-3</c:v>
                </c:pt>
                <c:pt idx="31">
                  <c:v>1.3528615963766836E-3</c:v>
                </c:pt>
                <c:pt idx="32">
                  <c:v>5.8820069407681901E-4</c:v>
                </c:pt>
                <c:pt idx="33">
                  <c:v>7.0584083289218285E-4</c:v>
                </c:pt>
                <c:pt idx="34">
                  <c:v>8.2348097170754659E-4</c:v>
                </c:pt>
                <c:pt idx="35">
                  <c:v>5.8820069407681901E-4</c:v>
                </c:pt>
                <c:pt idx="36">
                  <c:v>4.1174048585377329E-4</c:v>
                </c:pt>
                <c:pt idx="37">
                  <c:v>4.1174048585377329E-4</c:v>
                </c:pt>
                <c:pt idx="38">
                  <c:v>2.3528027763072761E-4</c:v>
                </c:pt>
                <c:pt idx="39">
                  <c:v>5.8820069407681902E-5</c:v>
                </c:pt>
                <c:pt idx="40">
                  <c:v>2.941003470384095E-4</c:v>
                </c:pt>
                <c:pt idx="41">
                  <c:v>1.7646020822304571E-4</c:v>
                </c:pt>
                <c:pt idx="42">
                  <c:v>5.8820069407681902E-5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購入価額'!$BG$10:$CW$10</c:f>
              <c:numCache>
                <c:formatCode>0%</c:formatCode>
                <c:ptCount val="43"/>
                <c:pt idx="0">
                  <c:v>2.8266913809082483E-2</c:v>
                </c:pt>
                <c:pt idx="1">
                  <c:v>5.3290083410565341E-2</c:v>
                </c:pt>
                <c:pt idx="2">
                  <c:v>8.6654309545875816E-2</c:v>
                </c:pt>
                <c:pt idx="3">
                  <c:v>9.5922150139017615E-2</c:v>
                </c:pt>
                <c:pt idx="4">
                  <c:v>0.12882298424467098</c:v>
                </c:pt>
                <c:pt idx="5">
                  <c:v>0.11167747914735866</c:v>
                </c:pt>
                <c:pt idx="6">
                  <c:v>8.1093605189990731E-2</c:v>
                </c:pt>
                <c:pt idx="7">
                  <c:v>6.3484708063021311E-2</c:v>
                </c:pt>
                <c:pt idx="8">
                  <c:v>6.3021316033364222E-2</c:v>
                </c:pt>
                <c:pt idx="9">
                  <c:v>7.0435588507877664E-2</c:v>
                </c:pt>
                <c:pt idx="10">
                  <c:v>4.2168674698795178E-2</c:v>
                </c:pt>
                <c:pt idx="11">
                  <c:v>4.3095458758109363E-2</c:v>
                </c:pt>
                <c:pt idx="12">
                  <c:v>3.5681186283595921E-2</c:v>
                </c:pt>
                <c:pt idx="13">
                  <c:v>2.0389249304911955E-2</c:v>
                </c:pt>
                <c:pt idx="14">
                  <c:v>2.2706209453197405E-2</c:v>
                </c:pt>
                <c:pt idx="15">
                  <c:v>1.5291936978683966E-2</c:v>
                </c:pt>
                <c:pt idx="16">
                  <c:v>9.7312326227988882E-3</c:v>
                </c:pt>
                <c:pt idx="17">
                  <c:v>5.5607043558850789E-3</c:v>
                </c:pt>
                <c:pt idx="18">
                  <c:v>5.0973123262279887E-3</c:v>
                </c:pt>
                <c:pt idx="19">
                  <c:v>2.7803521779425394E-3</c:v>
                </c:pt>
                <c:pt idx="20">
                  <c:v>4.6339202965708991E-4</c:v>
                </c:pt>
                <c:pt idx="21">
                  <c:v>9.2678405931417981E-4</c:v>
                </c:pt>
                <c:pt idx="22">
                  <c:v>2.3169601482854493E-3</c:v>
                </c:pt>
                <c:pt idx="23">
                  <c:v>1.3901760889712697E-3</c:v>
                </c:pt>
                <c:pt idx="24">
                  <c:v>4.6339202965708991E-4</c:v>
                </c:pt>
                <c:pt idx="25">
                  <c:v>0</c:v>
                </c:pt>
                <c:pt idx="26">
                  <c:v>4.6339202965708991E-4</c:v>
                </c:pt>
                <c:pt idx="27">
                  <c:v>0</c:v>
                </c:pt>
                <c:pt idx="28">
                  <c:v>9.2678405931417981E-4</c:v>
                </c:pt>
                <c:pt idx="29">
                  <c:v>4.6339202965708991E-4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4.6339202965708991E-4</c:v>
                </c:pt>
                <c:pt idx="35">
                  <c:v>0</c:v>
                </c:pt>
                <c:pt idx="36">
                  <c:v>4.6339202965708991E-4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34720"/>
        <c:axId val="746123352"/>
      </c:barChart>
      <c:catAx>
        <c:axId val="74613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23352"/>
        <c:crosses val="autoZero"/>
        <c:auto val="1"/>
        <c:lblAlgn val="ctr"/>
        <c:lblOffset val="100"/>
        <c:noMultiLvlLbl val="0"/>
      </c:catAx>
      <c:valAx>
        <c:axId val="7461233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3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sz="1100"/>
              <a:t>購入価額</a:t>
            </a:r>
            <a:r>
              <a:rPr lang="en-US" altLang="ja-JP" sz="1100" b="1" i="0" u="none" strike="noStrike" cap="all" baseline="0">
                <a:effectLst/>
              </a:rPr>
              <a:t>(</a:t>
            </a:r>
            <a:r>
              <a:rPr lang="ja-JP" altLang="ja-JP" sz="1100" b="1" i="0" u="none" strike="noStrike" cap="all" baseline="0">
                <a:effectLst/>
              </a:rPr>
              <a:t>全国</a:t>
            </a:r>
            <a:r>
              <a:rPr lang="en-US" altLang="ja-JP" sz="1100" b="1" i="0" u="none" strike="noStrike" cap="all" baseline="0">
                <a:effectLst/>
              </a:rPr>
              <a:t>vs</a:t>
            </a:r>
            <a:r>
              <a:rPr lang="ja-JP" altLang="ja-JP" sz="1100" b="1" i="0" u="none" strike="noStrike" cap="all" baseline="0">
                <a:effectLst/>
              </a:rPr>
              <a:t>東京</a:t>
            </a:r>
            <a:r>
              <a:rPr lang="en-US" altLang="ja-JP" sz="1100" b="1" i="0" u="none" strike="noStrike" cap="all" baseline="0">
                <a:effectLst/>
              </a:rPr>
              <a:t>)</a:t>
            </a:r>
            <a:r>
              <a:rPr lang="ja-JP" sz="11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elete val="1"/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購入価額'!$BG$6:$CW$6</c:f>
              <c:numCache>
                <c:formatCode>0%</c:formatCode>
                <c:ptCount val="43"/>
                <c:pt idx="0">
                  <c:v>1.8822422210458208E-2</c:v>
                </c:pt>
                <c:pt idx="1">
                  <c:v>3.7527204282101052E-2</c:v>
                </c:pt>
                <c:pt idx="2">
                  <c:v>5.3232162813952121E-2</c:v>
                </c:pt>
                <c:pt idx="3">
                  <c:v>6.623139815304982E-2</c:v>
                </c:pt>
                <c:pt idx="4">
                  <c:v>7.7407211340509388E-2</c:v>
                </c:pt>
                <c:pt idx="5">
                  <c:v>8.0054114463855061E-2</c:v>
                </c:pt>
                <c:pt idx="6">
                  <c:v>7.4701488147756012E-2</c:v>
                </c:pt>
                <c:pt idx="7">
                  <c:v>6.7407799541203461E-2</c:v>
                </c:pt>
                <c:pt idx="8">
                  <c:v>6.8466560790541739E-2</c:v>
                </c:pt>
                <c:pt idx="9">
                  <c:v>6.4231515793188643E-2</c:v>
                </c:pt>
                <c:pt idx="10">
                  <c:v>6.0231751073466268E-2</c:v>
                </c:pt>
                <c:pt idx="11">
                  <c:v>5.9408270101758719E-2</c:v>
                </c:pt>
                <c:pt idx="12">
                  <c:v>4.699723545673784E-2</c:v>
                </c:pt>
                <c:pt idx="13">
                  <c:v>4.1879889418269513E-2</c:v>
                </c:pt>
                <c:pt idx="14">
                  <c:v>3.3880359978824777E-2</c:v>
                </c:pt>
                <c:pt idx="15">
                  <c:v>2.688077171931063E-2</c:v>
                </c:pt>
                <c:pt idx="16">
                  <c:v>2.3057467207811305E-2</c:v>
                </c:pt>
                <c:pt idx="17">
                  <c:v>1.5293218045997294E-2</c:v>
                </c:pt>
                <c:pt idx="18">
                  <c:v>1.5175577907181931E-2</c:v>
                </c:pt>
                <c:pt idx="19">
                  <c:v>9.8817716604905591E-3</c:v>
                </c:pt>
                <c:pt idx="20">
                  <c:v>9.4112111052291041E-3</c:v>
                </c:pt>
                <c:pt idx="21">
                  <c:v>7.9407093700370572E-3</c:v>
                </c:pt>
                <c:pt idx="22">
                  <c:v>6.1761072878065999E-3</c:v>
                </c:pt>
                <c:pt idx="23">
                  <c:v>4.5291453443915067E-3</c:v>
                </c:pt>
                <c:pt idx="24">
                  <c:v>4.5879654137991879E-3</c:v>
                </c:pt>
                <c:pt idx="25">
                  <c:v>3.4703840950532322E-3</c:v>
                </c:pt>
                <c:pt idx="26">
                  <c:v>3.5292041644609143E-3</c:v>
                </c:pt>
                <c:pt idx="27">
                  <c:v>2.2351626374919123E-3</c:v>
                </c:pt>
                <c:pt idx="28">
                  <c:v>1.823422151638139E-3</c:v>
                </c:pt>
                <c:pt idx="29">
                  <c:v>1.9998823598611848E-3</c:v>
                </c:pt>
                <c:pt idx="30">
                  <c:v>1.176401388153638E-3</c:v>
                </c:pt>
                <c:pt idx="31">
                  <c:v>1.3528615963766836E-3</c:v>
                </c:pt>
                <c:pt idx="32">
                  <c:v>5.8820069407681901E-4</c:v>
                </c:pt>
                <c:pt idx="33">
                  <c:v>7.0584083289218285E-4</c:v>
                </c:pt>
                <c:pt idx="34">
                  <c:v>8.2348097170754659E-4</c:v>
                </c:pt>
                <c:pt idx="35">
                  <c:v>5.8820069407681901E-4</c:v>
                </c:pt>
                <c:pt idx="36">
                  <c:v>4.1174048585377329E-4</c:v>
                </c:pt>
                <c:pt idx="37">
                  <c:v>4.1174048585377329E-4</c:v>
                </c:pt>
                <c:pt idx="38">
                  <c:v>2.3528027763072761E-4</c:v>
                </c:pt>
                <c:pt idx="39">
                  <c:v>5.8820069407681902E-5</c:v>
                </c:pt>
                <c:pt idx="40">
                  <c:v>2.941003470384095E-4</c:v>
                </c:pt>
                <c:pt idx="41">
                  <c:v>1.7646020822304571E-4</c:v>
                </c:pt>
                <c:pt idx="42">
                  <c:v>5.8820069407681902E-5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購入価額'!$BG$35:$CW$35</c:f>
              <c:numCache>
                <c:formatCode>0%</c:formatCode>
                <c:ptCount val="43"/>
                <c:pt idx="0">
                  <c:v>2.4883359253499221E-3</c:v>
                </c:pt>
                <c:pt idx="1">
                  <c:v>5.5987558320373249E-3</c:v>
                </c:pt>
                <c:pt idx="2">
                  <c:v>6.2208398133748056E-3</c:v>
                </c:pt>
                <c:pt idx="3">
                  <c:v>1.119751166407465E-2</c:v>
                </c:pt>
                <c:pt idx="4">
                  <c:v>2.177293934681182E-2</c:v>
                </c:pt>
                <c:pt idx="5">
                  <c:v>3.1726283048211505E-2</c:v>
                </c:pt>
                <c:pt idx="6">
                  <c:v>3.3592534992223949E-2</c:v>
                </c:pt>
                <c:pt idx="7">
                  <c:v>4.3545878693623641E-2</c:v>
                </c:pt>
                <c:pt idx="8">
                  <c:v>4.4790046656298599E-2</c:v>
                </c:pt>
                <c:pt idx="9">
                  <c:v>5.5676516329704509E-2</c:v>
                </c:pt>
                <c:pt idx="10">
                  <c:v>6.0653188180404355E-2</c:v>
                </c:pt>
                <c:pt idx="11">
                  <c:v>6.6874027993779159E-2</c:v>
                </c:pt>
                <c:pt idx="12">
                  <c:v>6.9362363919129089E-2</c:v>
                </c:pt>
                <c:pt idx="13">
                  <c:v>7.3716951788491442E-2</c:v>
                </c:pt>
                <c:pt idx="14">
                  <c:v>5.4432348367029551E-2</c:v>
                </c:pt>
                <c:pt idx="15">
                  <c:v>5.4743390357698291E-2</c:v>
                </c:pt>
                <c:pt idx="16">
                  <c:v>5.5987558320373249E-2</c:v>
                </c:pt>
                <c:pt idx="17">
                  <c:v>3.7636080870917576E-2</c:v>
                </c:pt>
                <c:pt idx="18">
                  <c:v>4.3545878693623641E-2</c:v>
                </c:pt>
                <c:pt idx="19">
                  <c:v>3.0171073094867808E-2</c:v>
                </c:pt>
                <c:pt idx="20">
                  <c:v>3.0793157076205287E-2</c:v>
                </c:pt>
                <c:pt idx="21">
                  <c:v>3.0482115085536547E-2</c:v>
                </c:pt>
                <c:pt idx="22">
                  <c:v>2.3017107309486782E-2</c:v>
                </c:pt>
                <c:pt idx="23">
                  <c:v>1.5863141524105753E-2</c:v>
                </c:pt>
                <c:pt idx="24">
                  <c:v>1.6796267496111975E-2</c:v>
                </c:pt>
                <c:pt idx="25">
                  <c:v>1.3685847589424573E-2</c:v>
                </c:pt>
                <c:pt idx="26">
                  <c:v>1.2441679626749611E-2</c:v>
                </c:pt>
                <c:pt idx="27">
                  <c:v>9.020217729393468E-3</c:v>
                </c:pt>
                <c:pt idx="28">
                  <c:v>7.7760497667185074E-3</c:v>
                </c:pt>
                <c:pt idx="29">
                  <c:v>9.3312597200622092E-3</c:v>
                </c:pt>
                <c:pt idx="30">
                  <c:v>4.6656298600311046E-3</c:v>
                </c:pt>
                <c:pt idx="31">
                  <c:v>5.5987558320373249E-3</c:v>
                </c:pt>
                <c:pt idx="32">
                  <c:v>2.4883359253499221E-3</c:v>
                </c:pt>
                <c:pt idx="33">
                  <c:v>2.7993779160186624E-3</c:v>
                </c:pt>
                <c:pt idx="34">
                  <c:v>3.4214618973561432E-3</c:v>
                </c:pt>
                <c:pt idx="35">
                  <c:v>1.8662519440124418E-3</c:v>
                </c:pt>
                <c:pt idx="36">
                  <c:v>9.3312597200622088E-4</c:v>
                </c:pt>
                <c:pt idx="37">
                  <c:v>1.5552099533437014E-3</c:v>
                </c:pt>
                <c:pt idx="38">
                  <c:v>9.3312597200622088E-4</c:v>
                </c:pt>
                <c:pt idx="39">
                  <c:v>3.1104199066874026E-4</c:v>
                </c:pt>
                <c:pt idx="40">
                  <c:v>1.244167962674961E-3</c:v>
                </c:pt>
                <c:pt idx="41">
                  <c:v>9.3312597200622088E-4</c:v>
                </c:pt>
                <c:pt idx="42">
                  <c:v>3.1104199066874026E-4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24528"/>
        <c:axId val="746124920"/>
      </c:barChart>
      <c:catAx>
        <c:axId val="74612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24920"/>
        <c:crosses val="autoZero"/>
        <c:auto val="1"/>
        <c:lblAlgn val="ctr"/>
        <c:lblOffset val="100"/>
        <c:noMultiLvlLbl val="0"/>
      </c:catAx>
      <c:valAx>
        <c:axId val="746124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2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sz="1100"/>
              <a:t>購入価額</a:t>
            </a:r>
            <a:r>
              <a:rPr lang="en-US" altLang="ja-JP" sz="1100" b="1" i="0" u="none" strike="noStrike" cap="all" baseline="0">
                <a:effectLst/>
              </a:rPr>
              <a:t>(</a:t>
            </a:r>
            <a:r>
              <a:rPr lang="ja-JP" altLang="ja-JP" sz="1100" b="1" i="0" u="none" strike="noStrike" cap="all" baseline="0">
                <a:effectLst/>
              </a:rPr>
              <a:t>全国</a:t>
            </a:r>
            <a:r>
              <a:rPr lang="en-US" altLang="ja-JP" sz="1100" b="1" i="0" u="none" strike="noStrike" cap="all" baseline="0">
                <a:effectLst/>
              </a:rPr>
              <a:t>vs</a:t>
            </a:r>
            <a:r>
              <a:rPr lang="ja-JP" altLang="ja-JP" sz="1100" b="1" i="0" u="none" strike="noStrike" cap="all" baseline="0">
                <a:effectLst/>
              </a:rPr>
              <a:t>神奈川</a:t>
            </a:r>
            <a:r>
              <a:rPr lang="en-US" altLang="ja-JP" sz="1100" b="1" i="0" u="none" strike="noStrike" cap="all" baseline="0">
                <a:effectLst/>
              </a:rPr>
              <a:t>)</a:t>
            </a:r>
            <a:r>
              <a:rPr lang="ja-JP" sz="11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elete val="1"/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購入価額'!$BG$6:$CW$6</c:f>
              <c:numCache>
                <c:formatCode>0%</c:formatCode>
                <c:ptCount val="43"/>
                <c:pt idx="0">
                  <c:v>1.8822422210458208E-2</c:v>
                </c:pt>
                <c:pt idx="1">
                  <c:v>3.7527204282101052E-2</c:v>
                </c:pt>
                <c:pt idx="2">
                  <c:v>5.3232162813952121E-2</c:v>
                </c:pt>
                <c:pt idx="3">
                  <c:v>6.623139815304982E-2</c:v>
                </c:pt>
                <c:pt idx="4">
                  <c:v>7.7407211340509388E-2</c:v>
                </c:pt>
                <c:pt idx="5">
                  <c:v>8.0054114463855061E-2</c:v>
                </c:pt>
                <c:pt idx="6">
                  <c:v>7.4701488147756012E-2</c:v>
                </c:pt>
                <c:pt idx="7">
                  <c:v>6.7407799541203461E-2</c:v>
                </c:pt>
                <c:pt idx="8">
                  <c:v>6.8466560790541739E-2</c:v>
                </c:pt>
                <c:pt idx="9">
                  <c:v>6.4231515793188643E-2</c:v>
                </c:pt>
                <c:pt idx="10">
                  <c:v>6.0231751073466268E-2</c:v>
                </c:pt>
                <c:pt idx="11">
                  <c:v>5.9408270101758719E-2</c:v>
                </c:pt>
                <c:pt idx="12">
                  <c:v>4.699723545673784E-2</c:v>
                </c:pt>
                <c:pt idx="13">
                  <c:v>4.1879889418269513E-2</c:v>
                </c:pt>
                <c:pt idx="14">
                  <c:v>3.3880359978824777E-2</c:v>
                </c:pt>
                <c:pt idx="15">
                  <c:v>2.688077171931063E-2</c:v>
                </c:pt>
                <c:pt idx="16">
                  <c:v>2.3057467207811305E-2</c:v>
                </c:pt>
                <c:pt idx="17">
                  <c:v>1.5293218045997294E-2</c:v>
                </c:pt>
                <c:pt idx="18">
                  <c:v>1.5175577907181931E-2</c:v>
                </c:pt>
                <c:pt idx="19">
                  <c:v>9.8817716604905591E-3</c:v>
                </c:pt>
                <c:pt idx="20">
                  <c:v>9.4112111052291041E-3</c:v>
                </c:pt>
                <c:pt idx="21">
                  <c:v>7.9407093700370572E-3</c:v>
                </c:pt>
                <c:pt idx="22">
                  <c:v>6.1761072878065999E-3</c:v>
                </c:pt>
                <c:pt idx="23">
                  <c:v>4.5291453443915067E-3</c:v>
                </c:pt>
                <c:pt idx="24">
                  <c:v>4.5879654137991879E-3</c:v>
                </c:pt>
                <c:pt idx="25">
                  <c:v>3.4703840950532322E-3</c:v>
                </c:pt>
                <c:pt idx="26">
                  <c:v>3.5292041644609143E-3</c:v>
                </c:pt>
                <c:pt idx="27">
                  <c:v>2.2351626374919123E-3</c:v>
                </c:pt>
                <c:pt idx="28">
                  <c:v>1.823422151638139E-3</c:v>
                </c:pt>
                <c:pt idx="29">
                  <c:v>1.9998823598611848E-3</c:v>
                </c:pt>
                <c:pt idx="30">
                  <c:v>1.176401388153638E-3</c:v>
                </c:pt>
                <c:pt idx="31">
                  <c:v>1.3528615963766836E-3</c:v>
                </c:pt>
                <c:pt idx="32">
                  <c:v>5.8820069407681901E-4</c:v>
                </c:pt>
                <c:pt idx="33">
                  <c:v>7.0584083289218285E-4</c:v>
                </c:pt>
                <c:pt idx="34">
                  <c:v>8.2348097170754659E-4</c:v>
                </c:pt>
                <c:pt idx="35">
                  <c:v>5.8820069407681901E-4</c:v>
                </c:pt>
                <c:pt idx="36">
                  <c:v>4.1174048585377329E-4</c:v>
                </c:pt>
                <c:pt idx="37">
                  <c:v>4.1174048585377329E-4</c:v>
                </c:pt>
                <c:pt idx="38">
                  <c:v>2.3528027763072761E-4</c:v>
                </c:pt>
                <c:pt idx="39">
                  <c:v>5.8820069407681902E-5</c:v>
                </c:pt>
                <c:pt idx="40">
                  <c:v>2.941003470384095E-4</c:v>
                </c:pt>
                <c:pt idx="41">
                  <c:v>1.7646020822304571E-4</c:v>
                </c:pt>
                <c:pt idx="42">
                  <c:v>5.8820069407681902E-5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購入価額'!$BG$36:$CW$36</c:f>
              <c:numCache>
                <c:formatCode>0%</c:formatCode>
                <c:ptCount val="43"/>
                <c:pt idx="0">
                  <c:v>2.6978417266187052E-3</c:v>
                </c:pt>
                <c:pt idx="1">
                  <c:v>6.7446043165467623E-3</c:v>
                </c:pt>
                <c:pt idx="2">
                  <c:v>2.0233812949640287E-2</c:v>
                </c:pt>
                <c:pt idx="3">
                  <c:v>2.3381294964028777E-2</c:v>
                </c:pt>
                <c:pt idx="4">
                  <c:v>3.1025179856115109E-2</c:v>
                </c:pt>
                <c:pt idx="5">
                  <c:v>5.3057553956834536E-2</c:v>
                </c:pt>
                <c:pt idx="6">
                  <c:v>5.2607913669064747E-2</c:v>
                </c:pt>
                <c:pt idx="7">
                  <c:v>5.2158273381294966E-2</c:v>
                </c:pt>
                <c:pt idx="8">
                  <c:v>6.5647482014388484E-2</c:v>
                </c:pt>
                <c:pt idx="9">
                  <c:v>7.6888489208633087E-2</c:v>
                </c:pt>
                <c:pt idx="10">
                  <c:v>8.4082733812949645E-2</c:v>
                </c:pt>
                <c:pt idx="11">
                  <c:v>9.0827338129496407E-2</c:v>
                </c:pt>
                <c:pt idx="12">
                  <c:v>7.6438848920863306E-2</c:v>
                </c:pt>
                <c:pt idx="13">
                  <c:v>7.5089928057553962E-2</c:v>
                </c:pt>
                <c:pt idx="14">
                  <c:v>6.3848920863309358E-2</c:v>
                </c:pt>
                <c:pt idx="15">
                  <c:v>5.2158273381294966E-2</c:v>
                </c:pt>
                <c:pt idx="16">
                  <c:v>3.8219424460431653E-2</c:v>
                </c:pt>
                <c:pt idx="17">
                  <c:v>2.8327338129496404E-2</c:v>
                </c:pt>
                <c:pt idx="18">
                  <c:v>2.3830935251798562E-2</c:v>
                </c:pt>
                <c:pt idx="19">
                  <c:v>1.8884892086330936E-2</c:v>
                </c:pt>
                <c:pt idx="20">
                  <c:v>1.70863309352518E-2</c:v>
                </c:pt>
                <c:pt idx="21">
                  <c:v>8.5431654676258999E-3</c:v>
                </c:pt>
                <c:pt idx="22">
                  <c:v>6.7446043165467623E-3</c:v>
                </c:pt>
                <c:pt idx="23">
                  <c:v>5.8453237410071943E-3</c:v>
                </c:pt>
                <c:pt idx="24">
                  <c:v>4.4964028776978415E-3</c:v>
                </c:pt>
                <c:pt idx="25">
                  <c:v>4.4964028776978415E-3</c:v>
                </c:pt>
                <c:pt idx="26">
                  <c:v>5.8453237410071943E-3</c:v>
                </c:pt>
                <c:pt idx="27">
                  <c:v>2.2482014388489208E-3</c:v>
                </c:pt>
                <c:pt idx="28">
                  <c:v>1.3489208633093526E-3</c:v>
                </c:pt>
                <c:pt idx="29">
                  <c:v>1.3489208633093526E-3</c:v>
                </c:pt>
                <c:pt idx="30">
                  <c:v>1.7985611510791368E-3</c:v>
                </c:pt>
                <c:pt idx="31">
                  <c:v>4.496402877697842E-4</c:v>
                </c:pt>
                <c:pt idx="32">
                  <c:v>4.496402877697842E-4</c:v>
                </c:pt>
                <c:pt idx="33">
                  <c:v>8.9928057553956839E-4</c:v>
                </c:pt>
                <c:pt idx="34">
                  <c:v>4.496402877697842E-4</c:v>
                </c:pt>
                <c:pt idx="35">
                  <c:v>4.496402877697842E-4</c:v>
                </c:pt>
                <c:pt idx="36">
                  <c:v>4.496402877697842E-4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26488"/>
        <c:axId val="746127272"/>
      </c:barChart>
      <c:catAx>
        <c:axId val="74612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27272"/>
        <c:crosses val="autoZero"/>
        <c:auto val="1"/>
        <c:lblAlgn val="ctr"/>
        <c:lblOffset val="100"/>
        <c:noMultiLvlLbl val="0"/>
      </c:catAx>
      <c:valAx>
        <c:axId val="7461272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26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sz="1100"/>
              <a:t>購入価額</a:t>
            </a:r>
            <a:r>
              <a:rPr lang="en-US" altLang="ja-JP" sz="1100" b="1" i="0" u="none" strike="noStrike" cap="all" baseline="0">
                <a:effectLst/>
              </a:rPr>
              <a:t>(</a:t>
            </a:r>
            <a:r>
              <a:rPr lang="ja-JP" altLang="ja-JP" sz="1100" b="1" i="0" u="none" strike="noStrike" cap="all" baseline="0">
                <a:effectLst/>
              </a:rPr>
              <a:t>全国</a:t>
            </a:r>
            <a:r>
              <a:rPr lang="en-US" altLang="ja-JP" sz="1100" b="1" i="0" u="none" strike="noStrike" cap="all" baseline="0">
                <a:effectLst/>
              </a:rPr>
              <a:t>vs</a:t>
            </a:r>
            <a:r>
              <a:rPr lang="ja-JP" altLang="ja-JP" sz="1100" b="1" i="0" u="none" strike="noStrike" cap="all" baseline="0">
                <a:effectLst/>
              </a:rPr>
              <a:t>大阪</a:t>
            </a:r>
            <a:r>
              <a:rPr lang="en-US" altLang="ja-JP" sz="1100" b="1" i="0" u="none" strike="noStrike" cap="all" baseline="0">
                <a:effectLst/>
              </a:rPr>
              <a:t>)</a:t>
            </a:r>
            <a:r>
              <a:rPr lang="ja-JP" sz="11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elete val="1"/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購入価額'!$BG$6:$CW$6</c:f>
              <c:numCache>
                <c:formatCode>0%</c:formatCode>
                <c:ptCount val="43"/>
                <c:pt idx="0">
                  <c:v>1.8822422210458208E-2</c:v>
                </c:pt>
                <c:pt idx="1">
                  <c:v>3.7527204282101052E-2</c:v>
                </c:pt>
                <c:pt idx="2">
                  <c:v>5.3232162813952121E-2</c:v>
                </c:pt>
                <c:pt idx="3">
                  <c:v>6.623139815304982E-2</c:v>
                </c:pt>
                <c:pt idx="4">
                  <c:v>7.7407211340509388E-2</c:v>
                </c:pt>
                <c:pt idx="5">
                  <c:v>8.0054114463855061E-2</c:v>
                </c:pt>
                <c:pt idx="6">
                  <c:v>7.4701488147756012E-2</c:v>
                </c:pt>
                <c:pt idx="7">
                  <c:v>6.7407799541203461E-2</c:v>
                </c:pt>
                <c:pt idx="8">
                  <c:v>6.8466560790541739E-2</c:v>
                </c:pt>
                <c:pt idx="9">
                  <c:v>6.4231515793188643E-2</c:v>
                </c:pt>
                <c:pt idx="10">
                  <c:v>6.0231751073466268E-2</c:v>
                </c:pt>
                <c:pt idx="11">
                  <c:v>5.9408270101758719E-2</c:v>
                </c:pt>
                <c:pt idx="12">
                  <c:v>4.699723545673784E-2</c:v>
                </c:pt>
                <c:pt idx="13">
                  <c:v>4.1879889418269513E-2</c:v>
                </c:pt>
                <c:pt idx="14">
                  <c:v>3.3880359978824777E-2</c:v>
                </c:pt>
                <c:pt idx="15">
                  <c:v>2.688077171931063E-2</c:v>
                </c:pt>
                <c:pt idx="16">
                  <c:v>2.3057467207811305E-2</c:v>
                </c:pt>
                <c:pt idx="17">
                  <c:v>1.5293218045997294E-2</c:v>
                </c:pt>
                <c:pt idx="18">
                  <c:v>1.5175577907181931E-2</c:v>
                </c:pt>
                <c:pt idx="19">
                  <c:v>9.8817716604905591E-3</c:v>
                </c:pt>
                <c:pt idx="20">
                  <c:v>9.4112111052291041E-3</c:v>
                </c:pt>
                <c:pt idx="21">
                  <c:v>7.9407093700370572E-3</c:v>
                </c:pt>
                <c:pt idx="22">
                  <c:v>6.1761072878065999E-3</c:v>
                </c:pt>
                <c:pt idx="23">
                  <c:v>4.5291453443915067E-3</c:v>
                </c:pt>
                <c:pt idx="24">
                  <c:v>4.5879654137991879E-3</c:v>
                </c:pt>
                <c:pt idx="25">
                  <c:v>3.4703840950532322E-3</c:v>
                </c:pt>
                <c:pt idx="26">
                  <c:v>3.5292041644609143E-3</c:v>
                </c:pt>
                <c:pt idx="27">
                  <c:v>2.2351626374919123E-3</c:v>
                </c:pt>
                <c:pt idx="28">
                  <c:v>1.823422151638139E-3</c:v>
                </c:pt>
                <c:pt idx="29">
                  <c:v>1.9998823598611848E-3</c:v>
                </c:pt>
                <c:pt idx="30">
                  <c:v>1.176401388153638E-3</c:v>
                </c:pt>
                <c:pt idx="31">
                  <c:v>1.3528615963766836E-3</c:v>
                </c:pt>
                <c:pt idx="32">
                  <c:v>5.8820069407681901E-4</c:v>
                </c:pt>
                <c:pt idx="33">
                  <c:v>7.0584083289218285E-4</c:v>
                </c:pt>
                <c:pt idx="34">
                  <c:v>8.2348097170754659E-4</c:v>
                </c:pt>
                <c:pt idx="35">
                  <c:v>5.8820069407681901E-4</c:v>
                </c:pt>
                <c:pt idx="36">
                  <c:v>4.1174048585377329E-4</c:v>
                </c:pt>
                <c:pt idx="37">
                  <c:v>4.1174048585377329E-4</c:v>
                </c:pt>
                <c:pt idx="38">
                  <c:v>2.3528027763072761E-4</c:v>
                </c:pt>
                <c:pt idx="39">
                  <c:v>5.8820069407681902E-5</c:v>
                </c:pt>
                <c:pt idx="40">
                  <c:v>2.941003470384095E-4</c:v>
                </c:pt>
                <c:pt idx="41">
                  <c:v>1.7646020822304571E-4</c:v>
                </c:pt>
                <c:pt idx="42">
                  <c:v>5.8820069407681902E-5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購入価額'!$BG$45:$CW$45</c:f>
              <c:numCache>
                <c:formatCode>0%</c:formatCode>
                <c:ptCount val="43"/>
                <c:pt idx="0">
                  <c:v>1.2142857142857143E-2</c:v>
                </c:pt>
                <c:pt idx="1">
                  <c:v>2.9285714285714286E-2</c:v>
                </c:pt>
                <c:pt idx="2">
                  <c:v>5.2142857142857144E-2</c:v>
                </c:pt>
                <c:pt idx="3">
                  <c:v>7.3571428571428565E-2</c:v>
                </c:pt>
                <c:pt idx="4">
                  <c:v>0.12142857142857143</c:v>
                </c:pt>
                <c:pt idx="5">
                  <c:v>0.11571428571428571</c:v>
                </c:pt>
                <c:pt idx="6">
                  <c:v>0.09</c:v>
                </c:pt>
                <c:pt idx="7">
                  <c:v>7.7857142857142861E-2</c:v>
                </c:pt>
                <c:pt idx="8">
                  <c:v>7.2142857142857147E-2</c:v>
                </c:pt>
                <c:pt idx="9">
                  <c:v>0.08</c:v>
                </c:pt>
                <c:pt idx="10">
                  <c:v>5.4285714285714284E-2</c:v>
                </c:pt>
                <c:pt idx="11">
                  <c:v>5.1428571428571428E-2</c:v>
                </c:pt>
                <c:pt idx="12">
                  <c:v>4.2857142857142858E-2</c:v>
                </c:pt>
                <c:pt idx="13">
                  <c:v>2.4285714285714285E-2</c:v>
                </c:pt>
                <c:pt idx="14">
                  <c:v>3.214285714285714E-2</c:v>
                </c:pt>
                <c:pt idx="15">
                  <c:v>2.2142857142857141E-2</c:v>
                </c:pt>
                <c:pt idx="16">
                  <c:v>1.4285714285714285E-2</c:v>
                </c:pt>
                <c:pt idx="17">
                  <c:v>7.8571428571428577E-3</c:v>
                </c:pt>
                <c:pt idx="18">
                  <c:v>7.8571428571428577E-3</c:v>
                </c:pt>
                <c:pt idx="19">
                  <c:v>4.2857142857142859E-3</c:v>
                </c:pt>
                <c:pt idx="20">
                  <c:v>7.1428571428571429E-4</c:v>
                </c:pt>
                <c:pt idx="21">
                  <c:v>7.1428571428571429E-4</c:v>
                </c:pt>
                <c:pt idx="22">
                  <c:v>3.5714285714285713E-3</c:v>
                </c:pt>
                <c:pt idx="23">
                  <c:v>1.4285714285714286E-3</c:v>
                </c:pt>
                <c:pt idx="24">
                  <c:v>7.1428571428571429E-4</c:v>
                </c:pt>
                <c:pt idx="25">
                  <c:v>0</c:v>
                </c:pt>
                <c:pt idx="26">
                  <c:v>7.1428571428571429E-4</c:v>
                </c:pt>
                <c:pt idx="27">
                  <c:v>0</c:v>
                </c:pt>
                <c:pt idx="28">
                  <c:v>1.4285714285714286E-3</c:v>
                </c:pt>
                <c:pt idx="29">
                  <c:v>7.1428571428571429E-4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7.1428571428571429E-4</c:v>
                </c:pt>
                <c:pt idx="35">
                  <c:v>0</c:v>
                </c:pt>
                <c:pt idx="36">
                  <c:v>7.1428571428571429E-4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42560"/>
        <c:axId val="746146872"/>
      </c:barChart>
      <c:catAx>
        <c:axId val="74614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46872"/>
        <c:crosses val="autoZero"/>
        <c:auto val="1"/>
        <c:lblAlgn val="ctr"/>
        <c:lblOffset val="100"/>
        <c:noMultiLvlLbl val="0"/>
      </c:catAx>
      <c:valAx>
        <c:axId val="746146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4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sz="1100"/>
              <a:t>購入価額</a:t>
            </a:r>
            <a:r>
              <a:rPr lang="en-US" altLang="ja-JP" sz="1100" b="1" i="0" u="none" strike="noStrike" cap="all" baseline="0">
                <a:effectLst/>
              </a:rPr>
              <a:t>(</a:t>
            </a:r>
            <a:r>
              <a:rPr lang="ja-JP" altLang="ja-JP" sz="1100" b="1" i="0" u="none" strike="noStrike" cap="all" baseline="0">
                <a:effectLst/>
              </a:rPr>
              <a:t>全国</a:t>
            </a:r>
            <a:r>
              <a:rPr lang="en-US" altLang="ja-JP" sz="1100" b="1" i="0" u="none" strike="noStrike" cap="all" baseline="0">
                <a:effectLst/>
              </a:rPr>
              <a:t>vs</a:t>
            </a:r>
            <a:r>
              <a:rPr lang="ja-JP" altLang="ja-JP" sz="1100" b="1" i="0" u="none" strike="noStrike" cap="all" baseline="0">
                <a:effectLst/>
              </a:rPr>
              <a:t>兵庫</a:t>
            </a:r>
            <a:r>
              <a:rPr lang="en-US" altLang="ja-JP" sz="1100" b="1" i="0" u="none" strike="noStrike" cap="all" baseline="0">
                <a:effectLst/>
              </a:rPr>
              <a:t>)</a:t>
            </a:r>
            <a:r>
              <a:rPr lang="ja-JP" sz="11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elete val="1"/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購入価額'!$BG$6:$CW$6</c:f>
              <c:numCache>
                <c:formatCode>0%</c:formatCode>
                <c:ptCount val="43"/>
                <c:pt idx="0">
                  <c:v>1.8822422210458208E-2</c:v>
                </c:pt>
                <c:pt idx="1">
                  <c:v>3.7527204282101052E-2</c:v>
                </c:pt>
                <c:pt idx="2">
                  <c:v>5.3232162813952121E-2</c:v>
                </c:pt>
                <c:pt idx="3">
                  <c:v>6.623139815304982E-2</c:v>
                </c:pt>
                <c:pt idx="4">
                  <c:v>7.7407211340509388E-2</c:v>
                </c:pt>
                <c:pt idx="5">
                  <c:v>8.0054114463855061E-2</c:v>
                </c:pt>
                <c:pt idx="6">
                  <c:v>7.4701488147756012E-2</c:v>
                </c:pt>
                <c:pt idx="7">
                  <c:v>6.7407799541203461E-2</c:v>
                </c:pt>
                <c:pt idx="8">
                  <c:v>6.8466560790541739E-2</c:v>
                </c:pt>
                <c:pt idx="9">
                  <c:v>6.4231515793188643E-2</c:v>
                </c:pt>
                <c:pt idx="10">
                  <c:v>6.0231751073466268E-2</c:v>
                </c:pt>
                <c:pt idx="11">
                  <c:v>5.9408270101758719E-2</c:v>
                </c:pt>
                <c:pt idx="12">
                  <c:v>4.699723545673784E-2</c:v>
                </c:pt>
                <c:pt idx="13">
                  <c:v>4.1879889418269513E-2</c:v>
                </c:pt>
                <c:pt idx="14">
                  <c:v>3.3880359978824777E-2</c:v>
                </c:pt>
                <c:pt idx="15">
                  <c:v>2.688077171931063E-2</c:v>
                </c:pt>
                <c:pt idx="16">
                  <c:v>2.3057467207811305E-2</c:v>
                </c:pt>
                <c:pt idx="17">
                  <c:v>1.5293218045997294E-2</c:v>
                </c:pt>
                <c:pt idx="18">
                  <c:v>1.5175577907181931E-2</c:v>
                </c:pt>
                <c:pt idx="19">
                  <c:v>9.8817716604905591E-3</c:v>
                </c:pt>
                <c:pt idx="20">
                  <c:v>9.4112111052291041E-3</c:v>
                </c:pt>
                <c:pt idx="21">
                  <c:v>7.9407093700370572E-3</c:v>
                </c:pt>
                <c:pt idx="22">
                  <c:v>6.1761072878065999E-3</c:v>
                </c:pt>
                <c:pt idx="23">
                  <c:v>4.5291453443915067E-3</c:v>
                </c:pt>
                <c:pt idx="24">
                  <c:v>4.5879654137991879E-3</c:v>
                </c:pt>
                <c:pt idx="25">
                  <c:v>3.4703840950532322E-3</c:v>
                </c:pt>
                <c:pt idx="26">
                  <c:v>3.5292041644609143E-3</c:v>
                </c:pt>
                <c:pt idx="27">
                  <c:v>2.2351626374919123E-3</c:v>
                </c:pt>
                <c:pt idx="28">
                  <c:v>1.823422151638139E-3</c:v>
                </c:pt>
                <c:pt idx="29">
                  <c:v>1.9998823598611848E-3</c:v>
                </c:pt>
                <c:pt idx="30">
                  <c:v>1.176401388153638E-3</c:v>
                </c:pt>
                <c:pt idx="31">
                  <c:v>1.3528615963766836E-3</c:v>
                </c:pt>
                <c:pt idx="32">
                  <c:v>5.8820069407681901E-4</c:v>
                </c:pt>
                <c:pt idx="33">
                  <c:v>7.0584083289218285E-4</c:v>
                </c:pt>
                <c:pt idx="34">
                  <c:v>8.2348097170754659E-4</c:v>
                </c:pt>
                <c:pt idx="35">
                  <c:v>5.8820069407681901E-4</c:v>
                </c:pt>
                <c:pt idx="36">
                  <c:v>4.1174048585377329E-4</c:v>
                </c:pt>
                <c:pt idx="37">
                  <c:v>4.1174048585377329E-4</c:v>
                </c:pt>
                <c:pt idx="38">
                  <c:v>2.3528027763072761E-4</c:v>
                </c:pt>
                <c:pt idx="39">
                  <c:v>5.8820069407681902E-5</c:v>
                </c:pt>
                <c:pt idx="40">
                  <c:v>2.941003470384095E-4</c:v>
                </c:pt>
                <c:pt idx="41">
                  <c:v>1.7646020822304571E-4</c:v>
                </c:pt>
                <c:pt idx="42">
                  <c:v>5.8820069407681902E-5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'第13表　購入価額'!$I$3:$AY$3</c:f>
              <c:strCache>
                <c:ptCount val="43"/>
                <c:pt idx="0">
                  <c:v>1,600</c:v>
                </c:pt>
                <c:pt idx="1">
                  <c:v>1,800</c:v>
                </c:pt>
                <c:pt idx="2">
                  <c:v>2,000</c:v>
                </c:pt>
                <c:pt idx="3">
                  <c:v>2,200</c:v>
                </c:pt>
                <c:pt idx="4">
                  <c:v>2,400</c:v>
                </c:pt>
                <c:pt idx="5">
                  <c:v>2,600</c:v>
                </c:pt>
                <c:pt idx="6">
                  <c:v>2,800</c:v>
                </c:pt>
                <c:pt idx="7">
                  <c:v>3,000</c:v>
                </c:pt>
                <c:pt idx="8">
                  <c:v>3,200</c:v>
                </c:pt>
                <c:pt idx="9">
                  <c:v>3,400</c:v>
                </c:pt>
                <c:pt idx="10">
                  <c:v>3,600</c:v>
                </c:pt>
                <c:pt idx="11">
                  <c:v>3,800</c:v>
                </c:pt>
                <c:pt idx="12">
                  <c:v>4,000</c:v>
                </c:pt>
                <c:pt idx="13">
                  <c:v>4,200</c:v>
                </c:pt>
                <c:pt idx="14">
                  <c:v>4,400</c:v>
                </c:pt>
                <c:pt idx="15">
                  <c:v>4,600</c:v>
                </c:pt>
                <c:pt idx="16">
                  <c:v>4,800</c:v>
                </c:pt>
                <c:pt idx="17">
                  <c:v>5,000</c:v>
                </c:pt>
                <c:pt idx="18">
                  <c:v>5,200</c:v>
                </c:pt>
                <c:pt idx="19">
                  <c:v>5,400</c:v>
                </c:pt>
                <c:pt idx="20">
                  <c:v>5,600</c:v>
                </c:pt>
                <c:pt idx="21">
                  <c:v>5,800</c:v>
                </c:pt>
                <c:pt idx="22">
                  <c:v>6,000</c:v>
                </c:pt>
                <c:pt idx="23">
                  <c:v>6,200</c:v>
                </c:pt>
                <c:pt idx="24">
                  <c:v>6,400</c:v>
                </c:pt>
                <c:pt idx="25">
                  <c:v>6,600</c:v>
                </c:pt>
                <c:pt idx="26">
                  <c:v>6,800</c:v>
                </c:pt>
                <c:pt idx="27">
                  <c:v>7,000</c:v>
                </c:pt>
                <c:pt idx="28">
                  <c:v>7,200</c:v>
                </c:pt>
                <c:pt idx="29">
                  <c:v>7,400</c:v>
                </c:pt>
                <c:pt idx="30">
                  <c:v>7,600</c:v>
                </c:pt>
                <c:pt idx="31">
                  <c:v>7,800</c:v>
                </c:pt>
                <c:pt idx="32">
                  <c:v>8,000</c:v>
                </c:pt>
                <c:pt idx="33">
                  <c:v>8,200</c:v>
                </c:pt>
                <c:pt idx="34">
                  <c:v>8,400</c:v>
                </c:pt>
                <c:pt idx="35">
                  <c:v>8,600</c:v>
                </c:pt>
                <c:pt idx="36">
                  <c:v>8,800</c:v>
                </c:pt>
                <c:pt idx="37">
                  <c:v>9,000</c:v>
                </c:pt>
                <c:pt idx="38">
                  <c:v>9,200</c:v>
                </c:pt>
                <c:pt idx="39">
                  <c:v>9,400</c:v>
                </c:pt>
                <c:pt idx="40">
                  <c:v>9,600</c:v>
                </c:pt>
                <c:pt idx="41">
                  <c:v>9,800</c:v>
                </c:pt>
                <c:pt idx="42">
                  <c:v>10,000
万円以上</c:v>
                </c:pt>
              </c:strCache>
            </c:strRef>
          </c:cat>
          <c:val>
            <c:numRef>
              <c:f>'第13表　購入価額'!$BG$46:$CW$46</c:f>
              <c:numCache>
                <c:formatCode>0%</c:formatCode>
                <c:ptCount val="43"/>
                <c:pt idx="0">
                  <c:v>4.3859649122807015E-2</c:v>
                </c:pt>
                <c:pt idx="1">
                  <c:v>2.6315789473684209E-2</c:v>
                </c:pt>
                <c:pt idx="2">
                  <c:v>0.11403508771929824</c:v>
                </c:pt>
                <c:pt idx="3">
                  <c:v>0.14912280701754385</c:v>
                </c:pt>
                <c:pt idx="4">
                  <c:v>0.10526315789473684</c:v>
                </c:pt>
                <c:pt idx="5">
                  <c:v>0.11403508771929824</c:v>
                </c:pt>
                <c:pt idx="6">
                  <c:v>6.1403508771929821E-2</c:v>
                </c:pt>
                <c:pt idx="7">
                  <c:v>3.5087719298245612E-2</c:v>
                </c:pt>
                <c:pt idx="8">
                  <c:v>8.771929824561403E-2</c:v>
                </c:pt>
                <c:pt idx="9">
                  <c:v>9.6491228070175433E-2</c:v>
                </c:pt>
                <c:pt idx="10">
                  <c:v>4.3859649122807015E-2</c:v>
                </c:pt>
                <c:pt idx="11">
                  <c:v>4.3859649122807015E-2</c:v>
                </c:pt>
                <c:pt idx="12">
                  <c:v>1.7543859649122806E-2</c:v>
                </c:pt>
                <c:pt idx="13">
                  <c:v>1.7543859649122806E-2</c:v>
                </c:pt>
                <c:pt idx="14">
                  <c:v>8.771929824561403E-3</c:v>
                </c:pt>
                <c:pt idx="15">
                  <c:v>8.771929824561403E-3</c:v>
                </c:pt>
                <c:pt idx="16">
                  <c:v>8.771929824561403E-3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8.771929824561403E-3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36680"/>
        <c:axId val="746137464"/>
      </c:barChart>
      <c:catAx>
        <c:axId val="746136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37464"/>
        <c:crosses val="autoZero"/>
        <c:auto val="1"/>
        <c:lblAlgn val="ctr"/>
        <c:lblOffset val="100"/>
        <c:noMultiLvlLbl val="0"/>
      </c:catAx>
      <c:valAx>
        <c:axId val="7461374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36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１㎡当たり購入価額'!$I$6:$AV$6</c:f>
              <c:numCache>
                <c:formatCode>#,##0_);[Red]\(#,##0\)</c:formatCode>
                <c:ptCount val="40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10</c:v>
                </c:pt>
                <c:pt idx="4">
                  <c:v>38</c:v>
                </c:pt>
                <c:pt idx="5">
                  <c:v>94</c:v>
                </c:pt>
                <c:pt idx="6">
                  <c:v>133</c:v>
                </c:pt>
                <c:pt idx="7">
                  <c:v>166</c:v>
                </c:pt>
                <c:pt idx="8">
                  <c:v>169</c:v>
                </c:pt>
                <c:pt idx="9">
                  <c:v>276</c:v>
                </c:pt>
                <c:pt idx="10">
                  <c:v>300</c:v>
                </c:pt>
                <c:pt idx="11">
                  <c:v>319</c:v>
                </c:pt>
                <c:pt idx="12">
                  <c:v>365</c:v>
                </c:pt>
                <c:pt idx="13">
                  <c:v>368</c:v>
                </c:pt>
                <c:pt idx="14">
                  <c:v>303</c:v>
                </c:pt>
                <c:pt idx="15">
                  <c:v>317</c:v>
                </c:pt>
                <c:pt idx="16">
                  <c:v>328</c:v>
                </c:pt>
                <c:pt idx="17">
                  <c:v>306</c:v>
                </c:pt>
                <c:pt idx="18">
                  <c:v>262</c:v>
                </c:pt>
                <c:pt idx="19">
                  <c:v>286</c:v>
                </c:pt>
                <c:pt idx="20">
                  <c:v>248</c:v>
                </c:pt>
                <c:pt idx="21">
                  <c:v>245</c:v>
                </c:pt>
                <c:pt idx="22">
                  <c:v>224</c:v>
                </c:pt>
                <c:pt idx="23">
                  <c:v>219</c:v>
                </c:pt>
                <c:pt idx="24">
                  <c:v>193</c:v>
                </c:pt>
                <c:pt idx="25">
                  <c:v>186</c:v>
                </c:pt>
                <c:pt idx="26">
                  <c:v>173</c:v>
                </c:pt>
                <c:pt idx="27">
                  <c:v>187</c:v>
                </c:pt>
                <c:pt idx="28">
                  <c:v>159</c:v>
                </c:pt>
                <c:pt idx="29">
                  <c:v>153</c:v>
                </c:pt>
                <c:pt idx="30">
                  <c:v>137</c:v>
                </c:pt>
                <c:pt idx="31">
                  <c:v>116</c:v>
                </c:pt>
                <c:pt idx="32">
                  <c:v>113</c:v>
                </c:pt>
                <c:pt idx="33">
                  <c:v>97</c:v>
                </c:pt>
                <c:pt idx="34">
                  <c:v>106</c:v>
                </c:pt>
                <c:pt idx="35">
                  <c:v>89</c:v>
                </c:pt>
                <c:pt idx="36">
                  <c:v>92</c:v>
                </c:pt>
                <c:pt idx="37">
                  <c:v>81</c:v>
                </c:pt>
                <c:pt idx="38">
                  <c:v>94</c:v>
                </c:pt>
                <c:pt idx="39">
                  <c:v>890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746144520"/>
        <c:axId val="746142952"/>
      </c:barChart>
      <c:catAx>
        <c:axId val="74614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42952"/>
        <c:crosses val="autoZero"/>
        <c:auto val="1"/>
        <c:lblAlgn val="ctr"/>
        <c:lblOffset val="100"/>
        <c:noMultiLvlLbl val="0"/>
      </c:catAx>
      <c:valAx>
        <c:axId val="746142952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4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年齢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東京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齢'!$R$6:$AA$6</c:f>
              <c:numCache>
                <c:formatCode>0%</c:formatCode>
                <c:ptCount val="10"/>
                <c:pt idx="0">
                  <c:v>3.3880359978824777E-2</c:v>
                </c:pt>
                <c:pt idx="1">
                  <c:v>0.12569848832421623</c:v>
                </c:pt>
                <c:pt idx="2">
                  <c:v>0.22386918416563731</c:v>
                </c:pt>
                <c:pt idx="3">
                  <c:v>0.20798776542556321</c:v>
                </c:pt>
                <c:pt idx="4">
                  <c:v>0.15852008705370271</c:v>
                </c:pt>
                <c:pt idx="5">
                  <c:v>0.10328804187988942</c:v>
                </c:pt>
                <c:pt idx="6">
                  <c:v>5.6114346214928536E-2</c:v>
                </c:pt>
                <c:pt idx="7">
                  <c:v>3.6527263102170464E-2</c:v>
                </c:pt>
                <c:pt idx="8">
                  <c:v>2.3469207693665079E-2</c:v>
                </c:pt>
                <c:pt idx="9">
                  <c:v>3.0645256161402269E-2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齢'!$R$35:$AA$35</c:f>
              <c:numCache>
                <c:formatCode>0%</c:formatCode>
                <c:ptCount val="10"/>
                <c:pt idx="0">
                  <c:v>2.208398133748056E-2</c:v>
                </c:pt>
                <c:pt idx="1">
                  <c:v>0.10793157076205288</c:v>
                </c:pt>
                <c:pt idx="2">
                  <c:v>0.22021772939346812</c:v>
                </c:pt>
                <c:pt idx="3">
                  <c:v>0.23265940902021773</c:v>
                </c:pt>
                <c:pt idx="4">
                  <c:v>0.17356143079315708</c:v>
                </c:pt>
                <c:pt idx="5">
                  <c:v>0.10357698289269052</c:v>
                </c:pt>
                <c:pt idx="6">
                  <c:v>4.9144634525660966E-2</c:v>
                </c:pt>
                <c:pt idx="7">
                  <c:v>3.7013996889580091E-2</c:v>
                </c:pt>
                <c:pt idx="8">
                  <c:v>2.3639191290824261E-2</c:v>
                </c:pt>
                <c:pt idx="9">
                  <c:v>3.0171073094867808E-2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0"/>
        <c:axId val="746096304"/>
        <c:axId val="746086112"/>
      </c:barChart>
      <c:catAx>
        <c:axId val="74609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86112"/>
        <c:crosses val="autoZero"/>
        <c:auto val="1"/>
        <c:lblAlgn val="ctr"/>
        <c:lblOffset val="100"/>
        <c:noMultiLvlLbl val="0"/>
      </c:catAx>
      <c:valAx>
        <c:axId val="7460861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9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１㎡当たり購入価額'!$BD$6:$CQ$6</c:f>
              <c:numCache>
                <c:formatCode>0%</c:formatCode>
                <c:ptCount val="40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  <c:pt idx="39">
                  <c:v>0.11339024079500573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１㎡当たり購入価額'!$BD$8:$CQ$8</c:f>
              <c:numCache>
                <c:formatCode>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2.3854961832061068E-4</c:v>
                </c:pt>
                <c:pt idx="3">
                  <c:v>0</c:v>
                </c:pt>
                <c:pt idx="4">
                  <c:v>0</c:v>
                </c:pt>
                <c:pt idx="5">
                  <c:v>9.5419847328244271E-4</c:v>
                </c:pt>
                <c:pt idx="6">
                  <c:v>1.9083969465648854E-3</c:v>
                </c:pt>
                <c:pt idx="7">
                  <c:v>1.6698473282442748E-3</c:v>
                </c:pt>
                <c:pt idx="8">
                  <c:v>3.3396946564885495E-3</c:v>
                </c:pt>
                <c:pt idx="9">
                  <c:v>1.1927480916030535E-2</c:v>
                </c:pt>
                <c:pt idx="10">
                  <c:v>1.6221374045801526E-2</c:v>
                </c:pt>
                <c:pt idx="11">
                  <c:v>1.9083969465648856E-2</c:v>
                </c:pt>
                <c:pt idx="12">
                  <c:v>2.5763358778625955E-2</c:v>
                </c:pt>
                <c:pt idx="13">
                  <c:v>2.8864503816793893E-2</c:v>
                </c:pt>
                <c:pt idx="14">
                  <c:v>2.3377862595419848E-2</c:v>
                </c:pt>
                <c:pt idx="15">
                  <c:v>2.3377862595419848E-2</c:v>
                </c:pt>
                <c:pt idx="16">
                  <c:v>3.125E-2</c:v>
                </c:pt>
                <c:pt idx="17">
                  <c:v>3.1488549618320608E-2</c:v>
                </c:pt>
                <c:pt idx="18">
                  <c:v>3.0295801526717556E-2</c:v>
                </c:pt>
                <c:pt idx="19">
                  <c:v>3.4589694656488548E-2</c:v>
                </c:pt>
                <c:pt idx="20">
                  <c:v>3.4351145038167941E-2</c:v>
                </c:pt>
                <c:pt idx="21">
                  <c:v>3.5305343511450385E-2</c:v>
                </c:pt>
                <c:pt idx="22">
                  <c:v>3.4589694656488548E-2</c:v>
                </c:pt>
                <c:pt idx="23">
                  <c:v>3.2919847328244274E-2</c:v>
                </c:pt>
                <c:pt idx="24">
                  <c:v>3.0295801526717556E-2</c:v>
                </c:pt>
                <c:pt idx="25">
                  <c:v>3.1488549618320608E-2</c:v>
                </c:pt>
                <c:pt idx="26">
                  <c:v>2.9818702290076337E-2</c:v>
                </c:pt>
                <c:pt idx="27">
                  <c:v>3.6020992366412215E-2</c:v>
                </c:pt>
                <c:pt idx="28">
                  <c:v>3.0534351145038167E-2</c:v>
                </c:pt>
                <c:pt idx="29">
                  <c:v>2.7910305343511452E-2</c:v>
                </c:pt>
                <c:pt idx="30">
                  <c:v>2.6956106870229007E-2</c:v>
                </c:pt>
                <c:pt idx="31">
                  <c:v>2.3139312977099237E-2</c:v>
                </c:pt>
                <c:pt idx="32">
                  <c:v>2.2662213740458015E-2</c:v>
                </c:pt>
                <c:pt idx="33">
                  <c:v>1.9561068702290078E-2</c:v>
                </c:pt>
                <c:pt idx="34">
                  <c:v>2.1469465648854963E-2</c:v>
                </c:pt>
                <c:pt idx="35">
                  <c:v>1.7414122137404581E-2</c:v>
                </c:pt>
                <c:pt idx="36">
                  <c:v>1.78912213740458E-2</c:v>
                </c:pt>
                <c:pt idx="37">
                  <c:v>1.6221374045801526E-2</c:v>
                </c:pt>
                <c:pt idx="38">
                  <c:v>2.0276717557251907E-2</c:v>
                </c:pt>
                <c:pt idx="39">
                  <c:v>0.20682251908396945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40208"/>
        <c:axId val="746147264"/>
      </c:barChart>
      <c:catAx>
        <c:axId val="74614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47264"/>
        <c:crosses val="autoZero"/>
        <c:auto val="1"/>
        <c:lblAlgn val="ctr"/>
        <c:lblOffset val="100"/>
        <c:noMultiLvlLbl val="0"/>
      </c:catAx>
      <c:valAx>
        <c:axId val="746147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4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１㎡当たり購入価額'!$BD$6:$CQ$6</c:f>
              <c:numCache>
                <c:formatCode>0%</c:formatCode>
                <c:ptCount val="40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  <c:pt idx="39">
                  <c:v>0.11339024079500573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１㎡当たり購入価額'!$BD$9:$CQ$9</c:f>
              <c:numCache>
                <c:formatCode>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1.5159171298635675E-3</c:v>
                </c:pt>
                <c:pt idx="6">
                  <c:v>4.5477513895907026E-3</c:v>
                </c:pt>
                <c:pt idx="7">
                  <c:v>1.1622031328954016E-2</c:v>
                </c:pt>
                <c:pt idx="8">
                  <c:v>1.3137948458817585E-2</c:v>
                </c:pt>
                <c:pt idx="9">
                  <c:v>3.0318342597271349E-2</c:v>
                </c:pt>
                <c:pt idx="10">
                  <c:v>5.3562405255179385E-2</c:v>
                </c:pt>
                <c:pt idx="11">
                  <c:v>6.3668519454269837E-2</c:v>
                </c:pt>
                <c:pt idx="12">
                  <c:v>7.6301162203132891E-2</c:v>
                </c:pt>
                <c:pt idx="13">
                  <c:v>7.7311773623041938E-2</c:v>
                </c:pt>
                <c:pt idx="14">
                  <c:v>6.6700353713996963E-2</c:v>
                </c:pt>
                <c:pt idx="15">
                  <c:v>7.6806467913087415E-2</c:v>
                </c:pt>
                <c:pt idx="16">
                  <c:v>7.3269327943405765E-2</c:v>
                </c:pt>
                <c:pt idx="17">
                  <c:v>6.114199090449722E-2</c:v>
                </c:pt>
                <c:pt idx="18">
                  <c:v>5.0025265285497729E-2</c:v>
                </c:pt>
                <c:pt idx="19">
                  <c:v>4.4972208185952503E-2</c:v>
                </c:pt>
                <c:pt idx="20">
                  <c:v>3.3855482566953005E-2</c:v>
                </c:pt>
                <c:pt idx="21">
                  <c:v>3.4360788276907528E-2</c:v>
                </c:pt>
                <c:pt idx="22">
                  <c:v>2.4759979787771603E-2</c:v>
                </c:pt>
                <c:pt idx="23">
                  <c:v>3.1834259727134918E-2</c:v>
                </c:pt>
                <c:pt idx="24">
                  <c:v>2.1728145528044467E-2</c:v>
                </c:pt>
                <c:pt idx="25">
                  <c:v>1.8191005558362811E-2</c:v>
                </c:pt>
                <c:pt idx="26">
                  <c:v>1.6675088428499241E-2</c:v>
                </c:pt>
                <c:pt idx="27">
                  <c:v>1.2632642748863061E-2</c:v>
                </c:pt>
                <c:pt idx="28">
                  <c:v>1.2632642748863061E-2</c:v>
                </c:pt>
                <c:pt idx="29">
                  <c:v>1.5664477008590198E-2</c:v>
                </c:pt>
                <c:pt idx="30">
                  <c:v>1.0611419909044972E-2</c:v>
                </c:pt>
                <c:pt idx="31">
                  <c:v>7.5795856493178371E-3</c:v>
                </c:pt>
                <c:pt idx="32">
                  <c:v>6.5689742294087923E-3</c:v>
                </c:pt>
                <c:pt idx="33">
                  <c:v>6.5689742294087923E-3</c:v>
                </c:pt>
                <c:pt idx="34">
                  <c:v>7.5795856493178371E-3</c:v>
                </c:pt>
                <c:pt idx="35">
                  <c:v>5.5583628094997475E-3</c:v>
                </c:pt>
                <c:pt idx="36">
                  <c:v>8.0848913592723604E-3</c:v>
                </c:pt>
                <c:pt idx="37">
                  <c:v>5.053057099545225E-3</c:v>
                </c:pt>
                <c:pt idx="38">
                  <c:v>4.5477513895907026E-3</c:v>
                </c:pt>
                <c:pt idx="39">
                  <c:v>1.0611419909044972E-2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35896"/>
        <c:axId val="746147656"/>
      </c:barChart>
      <c:catAx>
        <c:axId val="74613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47656"/>
        <c:crosses val="autoZero"/>
        <c:auto val="1"/>
        <c:lblAlgn val="ctr"/>
        <c:lblOffset val="100"/>
        <c:noMultiLvlLbl val="0"/>
      </c:catAx>
      <c:valAx>
        <c:axId val="746147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35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１㎡当たり購入価額'!$BD$6:$CQ$6</c:f>
              <c:numCache>
                <c:formatCode>0%</c:formatCode>
                <c:ptCount val="40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  <c:pt idx="39">
                  <c:v>0.11339024079500573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１㎡当たり購入価額'!$BD$10:$CQ$10</c:f>
              <c:numCache>
                <c:formatCode>0%</c:formatCode>
                <c:ptCount val="40"/>
                <c:pt idx="0">
                  <c:v>0</c:v>
                </c:pt>
                <c:pt idx="1">
                  <c:v>9.5541401273885346E-3</c:v>
                </c:pt>
                <c:pt idx="2">
                  <c:v>3.1847133757961785E-3</c:v>
                </c:pt>
                <c:pt idx="3">
                  <c:v>0</c:v>
                </c:pt>
                <c:pt idx="4">
                  <c:v>0</c:v>
                </c:pt>
                <c:pt idx="5">
                  <c:v>1.2738853503184714E-2</c:v>
                </c:pt>
                <c:pt idx="6">
                  <c:v>3.1847133757961783E-2</c:v>
                </c:pt>
                <c:pt idx="7">
                  <c:v>3.8216560509554139E-2</c:v>
                </c:pt>
                <c:pt idx="8">
                  <c:v>2.5477707006369428E-2</c:v>
                </c:pt>
                <c:pt idx="9">
                  <c:v>6.0509554140127389E-2</c:v>
                </c:pt>
                <c:pt idx="10">
                  <c:v>4.1401273885350316E-2</c:v>
                </c:pt>
                <c:pt idx="11">
                  <c:v>4.1401273885350316E-2</c:v>
                </c:pt>
                <c:pt idx="12">
                  <c:v>5.7324840764331211E-2</c:v>
                </c:pt>
                <c:pt idx="13">
                  <c:v>6.0509554140127389E-2</c:v>
                </c:pt>
                <c:pt idx="14">
                  <c:v>4.1401273885350316E-2</c:v>
                </c:pt>
                <c:pt idx="15">
                  <c:v>5.0955414012738856E-2</c:v>
                </c:pt>
                <c:pt idx="16">
                  <c:v>6.6878980891719744E-2</c:v>
                </c:pt>
                <c:pt idx="17">
                  <c:v>6.0509554140127389E-2</c:v>
                </c:pt>
                <c:pt idx="18">
                  <c:v>4.4585987261146494E-2</c:v>
                </c:pt>
                <c:pt idx="19">
                  <c:v>6.0509554140127389E-2</c:v>
                </c:pt>
                <c:pt idx="20">
                  <c:v>4.7770700636942678E-2</c:v>
                </c:pt>
                <c:pt idx="21">
                  <c:v>6.0509554140127389E-2</c:v>
                </c:pt>
                <c:pt idx="22">
                  <c:v>4.4585987261146494E-2</c:v>
                </c:pt>
                <c:pt idx="23">
                  <c:v>1.9108280254777069E-2</c:v>
                </c:pt>
                <c:pt idx="24">
                  <c:v>2.8662420382165606E-2</c:v>
                </c:pt>
                <c:pt idx="25">
                  <c:v>1.5923566878980892E-2</c:v>
                </c:pt>
                <c:pt idx="26">
                  <c:v>1.5923566878980892E-2</c:v>
                </c:pt>
                <c:pt idx="27">
                  <c:v>1.5923566878980892E-2</c:v>
                </c:pt>
                <c:pt idx="28">
                  <c:v>0</c:v>
                </c:pt>
                <c:pt idx="29">
                  <c:v>6.369426751592357E-3</c:v>
                </c:pt>
                <c:pt idx="30">
                  <c:v>0</c:v>
                </c:pt>
                <c:pt idx="31">
                  <c:v>3.1847133757961785E-3</c:v>
                </c:pt>
                <c:pt idx="32">
                  <c:v>6.369426751592357E-3</c:v>
                </c:pt>
                <c:pt idx="33">
                  <c:v>0</c:v>
                </c:pt>
                <c:pt idx="34">
                  <c:v>3.1847133757961785E-3</c:v>
                </c:pt>
                <c:pt idx="35">
                  <c:v>1.5923566878980892E-2</c:v>
                </c:pt>
                <c:pt idx="36">
                  <c:v>3.1847133757961785E-3</c:v>
                </c:pt>
                <c:pt idx="37">
                  <c:v>3.1847133757961785E-3</c:v>
                </c:pt>
                <c:pt idx="38">
                  <c:v>0</c:v>
                </c:pt>
                <c:pt idx="39">
                  <c:v>3.1847133757961785E-3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39032"/>
        <c:axId val="746144128"/>
      </c:barChart>
      <c:catAx>
        <c:axId val="74613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44128"/>
        <c:crosses val="autoZero"/>
        <c:auto val="1"/>
        <c:lblAlgn val="ctr"/>
        <c:lblOffset val="100"/>
        <c:noMultiLvlLbl val="0"/>
      </c:catAx>
      <c:valAx>
        <c:axId val="746144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39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１㎡当たり購入価額'!$BD$6:$CQ$6</c:f>
              <c:numCache>
                <c:formatCode>0%</c:formatCode>
                <c:ptCount val="40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  <c:pt idx="39">
                  <c:v>0.11339024079500573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１㎡当たり購入価額'!$BD$35:$CQ$35</c:f>
              <c:numCache>
                <c:formatCode>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1.3280212483399733E-3</c:v>
                </c:pt>
                <c:pt idx="6">
                  <c:v>1.3280212483399733E-3</c:v>
                </c:pt>
                <c:pt idx="7">
                  <c:v>2.213368747233289E-3</c:v>
                </c:pt>
                <c:pt idx="8">
                  <c:v>3.0987162461266048E-3</c:v>
                </c:pt>
                <c:pt idx="9">
                  <c:v>3.9840637450199202E-3</c:v>
                </c:pt>
                <c:pt idx="10">
                  <c:v>8.8534749889331564E-4</c:v>
                </c:pt>
                <c:pt idx="11">
                  <c:v>2.6560424966799467E-3</c:v>
                </c:pt>
                <c:pt idx="12">
                  <c:v>7.0827799911465251E-3</c:v>
                </c:pt>
                <c:pt idx="13">
                  <c:v>9.2961487383798145E-3</c:v>
                </c:pt>
                <c:pt idx="14">
                  <c:v>1.3280212483399735E-2</c:v>
                </c:pt>
                <c:pt idx="15">
                  <c:v>1.1066843736166445E-2</c:v>
                </c:pt>
                <c:pt idx="16">
                  <c:v>1.6821602478972998E-2</c:v>
                </c:pt>
                <c:pt idx="17">
                  <c:v>1.7706949977866312E-2</c:v>
                </c:pt>
                <c:pt idx="18">
                  <c:v>1.5493581230633024E-2</c:v>
                </c:pt>
                <c:pt idx="19">
                  <c:v>1.6821602478972998E-2</c:v>
                </c:pt>
                <c:pt idx="20">
                  <c:v>1.8592297476759629E-2</c:v>
                </c:pt>
                <c:pt idx="21">
                  <c:v>2.4789729969012839E-2</c:v>
                </c:pt>
                <c:pt idx="22">
                  <c:v>2.7003098716246128E-2</c:v>
                </c:pt>
                <c:pt idx="23">
                  <c:v>2.9216467463479414E-2</c:v>
                </c:pt>
                <c:pt idx="24">
                  <c:v>3.054448871181939E-2</c:v>
                </c:pt>
                <c:pt idx="25">
                  <c:v>3.0987162461266048E-2</c:v>
                </c:pt>
                <c:pt idx="26">
                  <c:v>2.7003098716246128E-2</c:v>
                </c:pt>
                <c:pt idx="27">
                  <c:v>3.5413899955732624E-2</c:v>
                </c:pt>
                <c:pt idx="28">
                  <c:v>3.1872509960159362E-2</c:v>
                </c:pt>
                <c:pt idx="29">
                  <c:v>3.2757857459052679E-2</c:v>
                </c:pt>
                <c:pt idx="30">
                  <c:v>3.5413899955732624E-2</c:v>
                </c:pt>
                <c:pt idx="31">
                  <c:v>3.0987162461266048E-2</c:v>
                </c:pt>
                <c:pt idx="32">
                  <c:v>3.054448871181939E-2</c:v>
                </c:pt>
                <c:pt idx="33">
                  <c:v>2.2576361221779549E-2</c:v>
                </c:pt>
                <c:pt idx="34">
                  <c:v>2.6560424966799469E-2</c:v>
                </c:pt>
                <c:pt idx="35">
                  <c:v>2.3019034971226208E-2</c:v>
                </c:pt>
                <c:pt idx="36">
                  <c:v>2.036299247454626E-2</c:v>
                </c:pt>
                <c:pt idx="37">
                  <c:v>2.2133687472332891E-2</c:v>
                </c:pt>
                <c:pt idx="38">
                  <c:v>2.8773793714032759E-2</c:v>
                </c:pt>
                <c:pt idx="39">
                  <c:v>0.34838424081451969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44912"/>
        <c:axId val="746141776"/>
      </c:barChart>
      <c:catAx>
        <c:axId val="74614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41776"/>
        <c:crosses val="autoZero"/>
        <c:auto val="1"/>
        <c:lblAlgn val="ctr"/>
        <c:lblOffset val="100"/>
        <c:noMultiLvlLbl val="0"/>
      </c:catAx>
      <c:valAx>
        <c:axId val="746141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4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１㎡当たり購入価額'!$BD$6:$CQ$6</c:f>
              <c:numCache>
                <c:formatCode>0%</c:formatCode>
                <c:ptCount val="40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  <c:pt idx="39">
                  <c:v>0.11339024079500573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１㎡当たり購入価額'!$BD$36:$CQ$36</c:f>
              <c:numCache>
                <c:formatCode>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1.8083182640144665E-3</c:v>
                </c:pt>
                <c:pt idx="9">
                  <c:v>3.616636528028933E-3</c:v>
                </c:pt>
                <c:pt idx="10">
                  <c:v>1.9891500904159132E-2</c:v>
                </c:pt>
                <c:pt idx="11">
                  <c:v>1.7179023508137433E-2</c:v>
                </c:pt>
                <c:pt idx="12">
                  <c:v>1.3562386980108499E-2</c:v>
                </c:pt>
                <c:pt idx="13">
                  <c:v>2.5316455696202531E-2</c:v>
                </c:pt>
                <c:pt idx="14">
                  <c:v>2.2603978300180832E-2</c:v>
                </c:pt>
                <c:pt idx="15">
                  <c:v>3.1645569620253167E-2</c:v>
                </c:pt>
                <c:pt idx="16">
                  <c:v>4.2495479204339964E-2</c:v>
                </c:pt>
                <c:pt idx="17">
                  <c:v>4.6112115732368897E-2</c:v>
                </c:pt>
                <c:pt idx="18">
                  <c:v>4.2495479204339964E-2</c:v>
                </c:pt>
                <c:pt idx="19">
                  <c:v>4.9728752260397829E-2</c:v>
                </c:pt>
                <c:pt idx="20">
                  <c:v>5.0632911392405063E-2</c:v>
                </c:pt>
                <c:pt idx="21">
                  <c:v>5.1537070524412296E-2</c:v>
                </c:pt>
                <c:pt idx="22">
                  <c:v>5.5153707052441228E-2</c:v>
                </c:pt>
                <c:pt idx="23">
                  <c:v>4.7920433996383363E-2</c:v>
                </c:pt>
                <c:pt idx="24">
                  <c:v>2.8028933092224231E-2</c:v>
                </c:pt>
                <c:pt idx="25">
                  <c:v>3.5262206148282099E-2</c:v>
                </c:pt>
                <c:pt idx="26">
                  <c:v>4.1591320072332731E-2</c:v>
                </c:pt>
                <c:pt idx="27">
                  <c:v>4.7920433996383363E-2</c:v>
                </c:pt>
                <c:pt idx="28">
                  <c:v>4.3399638336347197E-2</c:v>
                </c:pt>
                <c:pt idx="29">
                  <c:v>3.1645569620253167E-2</c:v>
                </c:pt>
                <c:pt idx="30">
                  <c:v>1.9891500904159132E-2</c:v>
                </c:pt>
                <c:pt idx="31">
                  <c:v>1.8083182640144666E-2</c:v>
                </c:pt>
                <c:pt idx="32">
                  <c:v>1.7179023508137433E-2</c:v>
                </c:pt>
                <c:pt idx="33">
                  <c:v>2.5316455696202531E-2</c:v>
                </c:pt>
                <c:pt idx="34">
                  <c:v>2.2603978300180832E-2</c:v>
                </c:pt>
                <c:pt idx="35">
                  <c:v>1.8083182640144666E-2</c:v>
                </c:pt>
                <c:pt idx="36">
                  <c:v>2.5316455696202531E-2</c:v>
                </c:pt>
                <c:pt idx="37">
                  <c:v>1.62748643761302E-2</c:v>
                </c:pt>
                <c:pt idx="38">
                  <c:v>1.5370705244122965E-2</c:v>
                </c:pt>
                <c:pt idx="39">
                  <c:v>7.2332730560578665E-2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39424"/>
        <c:axId val="746145304"/>
      </c:barChart>
      <c:catAx>
        <c:axId val="74613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45304"/>
        <c:crosses val="autoZero"/>
        <c:auto val="1"/>
        <c:lblAlgn val="ctr"/>
        <c:lblOffset val="100"/>
        <c:noMultiLvlLbl val="0"/>
      </c:catAx>
      <c:valAx>
        <c:axId val="746145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3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１㎡当たり購入価額'!$BD$6:$CQ$6</c:f>
              <c:numCache>
                <c:formatCode>0%</c:formatCode>
                <c:ptCount val="40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  <c:pt idx="39">
                  <c:v>0.11339024079500573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１㎡当たり購入価額'!$BD$45:$CQ$45</c:f>
              <c:numCache>
                <c:formatCode>0%</c:formatCode>
                <c:ptCount val="40"/>
                <c:pt idx="0">
                  <c:v>0</c:v>
                </c:pt>
                <c:pt idx="1">
                  <c:v>1.2396694214876033E-2</c:v>
                </c:pt>
                <c:pt idx="2">
                  <c:v>4.1322314049586778E-3</c:v>
                </c:pt>
                <c:pt idx="3">
                  <c:v>0</c:v>
                </c:pt>
                <c:pt idx="4">
                  <c:v>0</c:v>
                </c:pt>
                <c:pt idx="5">
                  <c:v>4.1322314049586778E-3</c:v>
                </c:pt>
                <c:pt idx="6">
                  <c:v>2.0661157024793389E-2</c:v>
                </c:pt>
                <c:pt idx="7">
                  <c:v>2.4793388429752067E-2</c:v>
                </c:pt>
                <c:pt idx="8">
                  <c:v>1.6528925619834711E-2</c:v>
                </c:pt>
                <c:pt idx="9">
                  <c:v>4.9586776859504134E-2</c:v>
                </c:pt>
                <c:pt idx="10">
                  <c:v>4.5454545454545456E-2</c:v>
                </c:pt>
                <c:pt idx="11">
                  <c:v>2.8925619834710745E-2</c:v>
                </c:pt>
                <c:pt idx="12">
                  <c:v>5.3719008264462811E-2</c:v>
                </c:pt>
                <c:pt idx="13">
                  <c:v>5.7851239669421489E-2</c:v>
                </c:pt>
                <c:pt idx="14">
                  <c:v>3.71900826446281E-2</c:v>
                </c:pt>
                <c:pt idx="15">
                  <c:v>4.9586776859504134E-2</c:v>
                </c:pt>
                <c:pt idx="16">
                  <c:v>7.8512396694214878E-2</c:v>
                </c:pt>
                <c:pt idx="17">
                  <c:v>5.3719008264462811E-2</c:v>
                </c:pt>
                <c:pt idx="18">
                  <c:v>4.5454545454545456E-2</c:v>
                </c:pt>
                <c:pt idx="19">
                  <c:v>7.0247933884297523E-2</c:v>
                </c:pt>
                <c:pt idx="20">
                  <c:v>6.1983471074380167E-2</c:v>
                </c:pt>
                <c:pt idx="21">
                  <c:v>7.0247933884297523E-2</c:v>
                </c:pt>
                <c:pt idx="22">
                  <c:v>4.9586776859504134E-2</c:v>
                </c:pt>
                <c:pt idx="23">
                  <c:v>2.4793388429752067E-2</c:v>
                </c:pt>
                <c:pt idx="24">
                  <c:v>2.8925619834710745E-2</c:v>
                </c:pt>
                <c:pt idx="25">
                  <c:v>2.0661157024793389E-2</c:v>
                </c:pt>
                <c:pt idx="26">
                  <c:v>1.6528925619834711E-2</c:v>
                </c:pt>
                <c:pt idx="27">
                  <c:v>2.0661157024793389E-2</c:v>
                </c:pt>
                <c:pt idx="28">
                  <c:v>0</c:v>
                </c:pt>
                <c:pt idx="29">
                  <c:v>8.2644628099173556E-3</c:v>
                </c:pt>
                <c:pt idx="30">
                  <c:v>0</c:v>
                </c:pt>
                <c:pt idx="31">
                  <c:v>4.1322314049586778E-3</c:v>
                </c:pt>
                <c:pt idx="32">
                  <c:v>8.2644628099173556E-3</c:v>
                </c:pt>
                <c:pt idx="33">
                  <c:v>0</c:v>
                </c:pt>
                <c:pt idx="34">
                  <c:v>4.1322314049586778E-3</c:v>
                </c:pt>
                <c:pt idx="35">
                  <c:v>2.0661157024793389E-2</c:v>
                </c:pt>
                <c:pt idx="36">
                  <c:v>4.1322314049586778E-3</c:v>
                </c:pt>
                <c:pt idx="37">
                  <c:v>4.1322314049586778E-3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46088"/>
        <c:axId val="746136288"/>
      </c:barChart>
      <c:catAx>
        <c:axId val="74614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36288"/>
        <c:crosses val="autoZero"/>
        <c:auto val="1"/>
        <c:lblAlgn val="ctr"/>
        <c:lblOffset val="100"/>
        <c:noMultiLvlLbl val="0"/>
      </c:catAx>
      <c:valAx>
        <c:axId val="7461362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46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１㎡当たり購入価額'!$BD$6:$CQ$6</c:f>
              <c:numCache>
                <c:formatCode>0%</c:formatCode>
                <c:ptCount val="40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  <c:pt idx="39">
                  <c:v>0.11339024079500573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１㎡当たり購入価額'!$BD$46:$CQ$46</c:f>
              <c:numCache>
                <c:formatCode>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5.2631578947368418E-2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5.2631578947368418E-2</c:v>
                </c:pt>
                <c:pt idx="12">
                  <c:v>5.2631578947368418E-2</c:v>
                </c:pt>
                <c:pt idx="13">
                  <c:v>5.2631578947368418E-2</c:v>
                </c:pt>
                <c:pt idx="14">
                  <c:v>0</c:v>
                </c:pt>
                <c:pt idx="15">
                  <c:v>0.15789473684210525</c:v>
                </c:pt>
                <c:pt idx="16">
                  <c:v>5.2631578947368418E-2</c:v>
                </c:pt>
                <c:pt idx="17">
                  <c:v>0.21052631578947367</c:v>
                </c:pt>
                <c:pt idx="18">
                  <c:v>0.10526315789473684</c:v>
                </c:pt>
                <c:pt idx="19">
                  <c:v>0.10526315789473684</c:v>
                </c:pt>
                <c:pt idx="20">
                  <c:v>0</c:v>
                </c:pt>
                <c:pt idx="21">
                  <c:v>0</c:v>
                </c:pt>
                <c:pt idx="22">
                  <c:v>0.10526315789473684</c:v>
                </c:pt>
                <c:pt idx="23">
                  <c:v>0</c:v>
                </c:pt>
                <c:pt idx="24">
                  <c:v>5.2631578947368418E-2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40600"/>
        <c:axId val="746140992"/>
      </c:barChart>
      <c:catAx>
        <c:axId val="746140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40992"/>
        <c:crosses val="autoZero"/>
        <c:auto val="1"/>
        <c:lblAlgn val="ctr"/>
        <c:lblOffset val="100"/>
        <c:noMultiLvlLbl val="0"/>
      </c:catAx>
      <c:valAx>
        <c:axId val="746140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40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(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全国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vs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首都圏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１㎡当たり購入価額'!$BD$6:$CP$6</c:f>
              <c:numCache>
                <c:formatCode>0%</c:formatCode>
                <c:ptCount val="39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１㎡当たり購入価額'!$BD$8:$CP$8</c:f>
              <c:numCache>
                <c:formatCode>0%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2.3854961832061068E-4</c:v>
                </c:pt>
                <c:pt idx="3">
                  <c:v>0</c:v>
                </c:pt>
                <c:pt idx="4">
                  <c:v>0</c:v>
                </c:pt>
                <c:pt idx="5">
                  <c:v>9.5419847328244271E-4</c:v>
                </c:pt>
                <c:pt idx="6">
                  <c:v>1.9083969465648854E-3</c:v>
                </c:pt>
                <c:pt idx="7">
                  <c:v>1.6698473282442748E-3</c:v>
                </c:pt>
                <c:pt idx="8">
                  <c:v>3.3396946564885495E-3</c:v>
                </c:pt>
                <c:pt idx="9">
                  <c:v>1.1927480916030535E-2</c:v>
                </c:pt>
                <c:pt idx="10">
                  <c:v>1.6221374045801526E-2</c:v>
                </c:pt>
                <c:pt idx="11">
                  <c:v>1.9083969465648856E-2</c:v>
                </c:pt>
                <c:pt idx="12">
                  <c:v>2.5763358778625955E-2</c:v>
                </c:pt>
                <c:pt idx="13">
                  <c:v>2.8864503816793893E-2</c:v>
                </c:pt>
                <c:pt idx="14">
                  <c:v>2.3377862595419848E-2</c:v>
                </c:pt>
                <c:pt idx="15">
                  <c:v>2.3377862595419848E-2</c:v>
                </c:pt>
                <c:pt idx="16">
                  <c:v>3.125E-2</c:v>
                </c:pt>
                <c:pt idx="17">
                  <c:v>3.1488549618320608E-2</c:v>
                </c:pt>
                <c:pt idx="18">
                  <c:v>3.0295801526717556E-2</c:v>
                </c:pt>
                <c:pt idx="19">
                  <c:v>3.4589694656488548E-2</c:v>
                </c:pt>
                <c:pt idx="20">
                  <c:v>3.4351145038167941E-2</c:v>
                </c:pt>
                <c:pt idx="21">
                  <c:v>3.5305343511450385E-2</c:v>
                </c:pt>
                <c:pt idx="22">
                  <c:v>3.4589694656488548E-2</c:v>
                </c:pt>
                <c:pt idx="23">
                  <c:v>3.2919847328244274E-2</c:v>
                </c:pt>
                <c:pt idx="24">
                  <c:v>3.0295801526717556E-2</c:v>
                </c:pt>
                <c:pt idx="25">
                  <c:v>3.1488549618320608E-2</c:v>
                </c:pt>
                <c:pt idx="26">
                  <c:v>2.9818702290076337E-2</c:v>
                </c:pt>
                <c:pt idx="27">
                  <c:v>3.6020992366412215E-2</c:v>
                </c:pt>
                <c:pt idx="28">
                  <c:v>3.0534351145038167E-2</c:v>
                </c:pt>
                <c:pt idx="29">
                  <c:v>2.7910305343511452E-2</c:v>
                </c:pt>
                <c:pt idx="30">
                  <c:v>2.6956106870229007E-2</c:v>
                </c:pt>
                <c:pt idx="31">
                  <c:v>2.3139312977099237E-2</c:v>
                </c:pt>
                <c:pt idx="32">
                  <c:v>2.2662213740458015E-2</c:v>
                </c:pt>
                <c:pt idx="33">
                  <c:v>1.9561068702290078E-2</c:v>
                </c:pt>
                <c:pt idx="34">
                  <c:v>2.1469465648854963E-2</c:v>
                </c:pt>
                <c:pt idx="35">
                  <c:v>1.7414122137404581E-2</c:v>
                </c:pt>
                <c:pt idx="36">
                  <c:v>1.78912213740458E-2</c:v>
                </c:pt>
                <c:pt idx="37">
                  <c:v>1.6221374045801526E-2</c:v>
                </c:pt>
                <c:pt idx="38">
                  <c:v>2.0276717557251907E-2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43736"/>
        <c:axId val="746156672"/>
      </c:barChart>
      <c:catAx>
        <c:axId val="74614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56672"/>
        <c:crosses val="autoZero"/>
        <c:auto val="1"/>
        <c:lblAlgn val="ctr"/>
        <c:lblOffset val="100"/>
        <c:noMultiLvlLbl val="0"/>
      </c:catAx>
      <c:valAx>
        <c:axId val="746156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43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(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全国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vs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近畿圏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１㎡当たり購入価額'!$BD$6:$CP$6</c:f>
              <c:numCache>
                <c:formatCode>0%</c:formatCode>
                <c:ptCount val="39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１㎡当たり購入価額'!$BD$9:$CP$9</c:f>
              <c:numCache>
                <c:formatCode>0%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1.5159171298635675E-3</c:v>
                </c:pt>
                <c:pt idx="6">
                  <c:v>4.5477513895907026E-3</c:v>
                </c:pt>
                <c:pt idx="7">
                  <c:v>1.1622031328954016E-2</c:v>
                </c:pt>
                <c:pt idx="8">
                  <c:v>1.3137948458817585E-2</c:v>
                </c:pt>
                <c:pt idx="9">
                  <c:v>3.0318342597271349E-2</c:v>
                </c:pt>
                <c:pt idx="10">
                  <c:v>5.3562405255179385E-2</c:v>
                </c:pt>
                <c:pt idx="11">
                  <c:v>6.3668519454269837E-2</c:v>
                </c:pt>
                <c:pt idx="12">
                  <c:v>7.6301162203132891E-2</c:v>
                </c:pt>
                <c:pt idx="13">
                  <c:v>7.7311773623041938E-2</c:v>
                </c:pt>
                <c:pt idx="14">
                  <c:v>6.6700353713996963E-2</c:v>
                </c:pt>
                <c:pt idx="15">
                  <c:v>7.6806467913087415E-2</c:v>
                </c:pt>
                <c:pt idx="16">
                  <c:v>7.3269327943405765E-2</c:v>
                </c:pt>
                <c:pt idx="17">
                  <c:v>6.114199090449722E-2</c:v>
                </c:pt>
                <c:pt idx="18">
                  <c:v>5.0025265285497729E-2</c:v>
                </c:pt>
                <c:pt idx="19">
                  <c:v>4.4972208185952503E-2</c:v>
                </c:pt>
                <c:pt idx="20">
                  <c:v>3.3855482566953005E-2</c:v>
                </c:pt>
                <c:pt idx="21">
                  <c:v>3.4360788276907528E-2</c:v>
                </c:pt>
                <c:pt idx="22">
                  <c:v>2.4759979787771603E-2</c:v>
                </c:pt>
                <c:pt idx="23">
                  <c:v>3.1834259727134918E-2</c:v>
                </c:pt>
                <c:pt idx="24">
                  <c:v>2.1728145528044467E-2</c:v>
                </c:pt>
                <c:pt idx="25">
                  <c:v>1.8191005558362811E-2</c:v>
                </c:pt>
                <c:pt idx="26">
                  <c:v>1.6675088428499241E-2</c:v>
                </c:pt>
                <c:pt idx="27">
                  <c:v>1.2632642748863061E-2</c:v>
                </c:pt>
                <c:pt idx="28">
                  <c:v>1.2632642748863061E-2</c:v>
                </c:pt>
                <c:pt idx="29">
                  <c:v>1.5664477008590198E-2</c:v>
                </c:pt>
                <c:pt idx="30">
                  <c:v>1.0611419909044972E-2</c:v>
                </c:pt>
                <c:pt idx="31">
                  <c:v>7.5795856493178371E-3</c:v>
                </c:pt>
                <c:pt idx="32">
                  <c:v>6.5689742294087923E-3</c:v>
                </c:pt>
                <c:pt idx="33">
                  <c:v>6.5689742294087923E-3</c:v>
                </c:pt>
                <c:pt idx="34">
                  <c:v>7.5795856493178371E-3</c:v>
                </c:pt>
                <c:pt idx="35">
                  <c:v>5.5583628094997475E-3</c:v>
                </c:pt>
                <c:pt idx="36">
                  <c:v>8.0848913592723604E-3</c:v>
                </c:pt>
                <c:pt idx="37">
                  <c:v>5.053057099545225E-3</c:v>
                </c:pt>
                <c:pt idx="38">
                  <c:v>4.5477513895907026E-3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53928"/>
        <c:axId val="746150400"/>
      </c:barChart>
      <c:catAx>
        <c:axId val="746153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50400"/>
        <c:crosses val="autoZero"/>
        <c:auto val="1"/>
        <c:lblAlgn val="ctr"/>
        <c:lblOffset val="100"/>
        <c:noMultiLvlLbl val="0"/>
      </c:catAx>
      <c:valAx>
        <c:axId val="746150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53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東海圏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１㎡当たり購入価額'!$BD$6:$CP$6</c:f>
              <c:numCache>
                <c:formatCode>0%</c:formatCode>
                <c:ptCount val="39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１㎡当たり購入価額'!$BD$10:$CP$10</c:f>
              <c:numCache>
                <c:formatCode>0%</c:formatCode>
                <c:ptCount val="39"/>
                <c:pt idx="0">
                  <c:v>0</c:v>
                </c:pt>
                <c:pt idx="1">
                  <c:v>9.5541401273885346E-3</c:v>
                </c:pt>
                <c:pt idx="2">
                  <c:v>3.1847133757961785E-3</c:v>
                </c:pt>
                <c:pt idx="3">
                  <c:v>0</c:v>
                </c:pt>
                <c:pt idx="4">
                  <c:v>0</c:v>
                </c:pt>
                <c:pt idx="5">
                  <c:v>1.2738853503184714E-2</c:v>
                </c:pt>
                <c:pt idx="6">
                  <c:v>3.1847133757961783E-2</c:v>
                </c:pt>
                <c:pt idx="7">
                  <c:v>3.8216560509554139E-2</c:v>
                </c:pt>
                <c:pt idx="8">
                  <c:v>2.5477707006369428E-2</c:v>
                </c:pt>
                <c:pt idx="9">
                  <c:v>6.0509554140127389E-2</c:v>
                </c:pt>
                <c:pt idx="10">
                  <c:v>4.1401273885350316E-2</c:v>
                </c:pt>
                <c:pt idx="11">
                  <c:v>4.1401273885350316E-2</c:v>
                </c:pt>
                <c:pt idx="12">
                  <c:v>5.7324840764331211E-2</c:v>
                </c:pt>
                <c:pt idx="13">
                  <c:v>6.0509554140127389E-2</c:v>
                </c:pt>
                <c:pt idx="14">
                  <c:v>4.1401273885350316E-2</c:v>
                </c:pt>
                <c:pt idx="15">
                  <c:v>5.0955414012738856E-2</c:v>
                </c:pt>
                <c:pt idx="16">
                  <c:v>6.6878980891719744E-2</c:v>
                </c:pt>
                <c:pt idx="17">
                  <c:v>6.0509554140127389E-2</c:v>
                </c:pt>
                <c:pt idx="18">
                  <c:v>4.4585987261146494E-2</c:v>
                </c:pt>
                <c:pt idx="19">
                  <c:v>6.0509554140127389E-2</c:v>
                </c:pt>
                <c:pt idx="20">
                  <c:v>4.7770700636942678E-2</c:v>
                </c:pt>
                <c:pt idx="21">
                  <c:v>6.0509554140127389E-2</c:v>
                </c:pt>
                <c:pt idx="22">
                  <c:v>4.4585987261146494E-2</c:v>
                </c:pt>
                <c:pt idx="23">
                  <c:v>1.9108280254777069E-2</c:v>
                </c:pt>
                <c:pt idx="24">
                  <c:v>2.8662420382165606E-2</c:v>
                </c:pt>
                <c:pt idx="25">
                  <c:v>1.5923566878980892E-2</c:v>
                </c:pt>
                <c:pt idx="26">
                  <c:v>1.5923566878980892E-2</c:v>
                </c:pt>
                <c:pt idx="27">
                  <c:v>1.5923566878980892E-2</c:v>
                </c:pt>
                <c:pt idx="28">
                  <c:v>0</c:v>
                </c:pt>
                <c:pt idx="29">
                  <c:v>6.369426751592357E-3</c:v>
                </c:pt>
                <c:pt idx="30">
                  <c:v>0</c:v>
                </c:pt>
                <c:pt idx="31">
                  <c:v>3.1847133757961785E-3</c:v>
                </c:pt>
                <c:pt idx="32">
                  <c:v>6.369426751592357E-3</c:v>
                </c:pt>
                <c:pt idx="33">
                  <c:v>0</c:v>
                </c:pt>
                <c:pt idx="34">
                  <c:v>3.1847133757961785E-3</c:v>
                </c:pt>
                <c:pt idx="35">
                  <c:v>1.5923566878980892E-2</c:v>
                </c:pt>
                <c:pt idx="36">
                  <c:v>3.1847133757961785E-3</c:v>
                </c:pt>
                <c:pt idx="37">
                  <c:v>3.1847133757961785E-3</c:v>
                </c:pt>
                <c:pt idx="38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59416"/>
        <c:axId val="746149616"/>
      </c:barChart>
      <c:catAx>
        <c:axId val="74615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49616"/>
        <c:crosses val="autoZero"/>
        <c:auto val="1"/>
        <c:lblAlgn val="ctr"/>
        <c:lblOffset val="100"/>
        <c:noMultiLvlLbl val="0"/>
      </c:catAx>
      <c:valAx>
        <c:axId val="746149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59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年齢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en-US" sz="1400" b="1" i="0" u="none" strike="noStrike" cap="all" baseline="0">
                <a:effectLst/>
              </a:rPr>
              <a:t>神奈川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齢'!$R$6:$AA$6</c:f>
              <c:numCache>
                <c:formatCode>0%</c:formatCode>
                <c:ptCount val="10"/>
                <c:pt idx="0">
                  <c:v>3.3880359978824777E-2</c:v>
                </c:pt>
                <c:pt idx="1">
                  <c:v>0.12569848832421623</c:v>
                </c:pt>
                <c:pt idx="2">
                  <c:v>0.22386918416563731</c:v>
                </c:pt>
                <c:pt idx="3">
                  <c:v>0.20798776542556321</c:v>
                </c:pt>
                <c:pt idx="4">
                  <c:v>0.15852008705370271</c:v>
                </c:pt>
                <c:pt idx="5">
                  <c:v>0.10328804187988942</c:v>
                </c:pt>
                <c:pt idx="6">
                  <c:v>5.6114346214928536E-2</c:v>
                </c:pt>
                <c:pt idx="7">
                  <c:v>3.6527263102170464E-2</c:v>
                </c:pt>
                <c:pt idx="8">
                  <c:v>2.3469207693665079E-2</c:v>
                </c:pt>
                <c:pt idx="9">
                  <c:v>3.0645256161402269E-2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齢'!$R$36:$AA$36</c:f>
              <c:numCache>
                <c:formatCode>0%</c:formatCode>
                <c:ptCount val="10"/>
                <c:pt idx="0">
                  <c:v>2.9676258992805755E-2</c:v>
                </c:pt>
                <c:pt idx="1">
                  <c:v>0.10566546762589928</c:v>
                </c:pt>
                <c:pt idx="2">
                  <c:v>0.22257194244604317</c:v>
                </c:pt>
                <c:pt idx="3">
                  <c:v>0.21852517985611511</c:v>
                </c:pt>
                <c:pt idx="4">
                  <c:v>0.15692446043165467</c:v>
                </c:pt>
                <c:pt idx="5">
                  <c:v>0.11600719424460432</c:v>
                </c:pt>
                <c:pt idx="6">
                  <c:v>5.6654676258992807E-2</c:v>
                </c:pt>
                <c:pt idx="7">
                  <c:v>3.5071942446043163E-2</c:v>
                </c:pt>
                <c:pt idx="8">
                  <c:v>2.8776978417266189E-2</c:v>
                </c:pt>
                <c:pt idx="9">
                  <c:v>3.012589928057554E-2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0"/>
        <c:axId val="746087680"/>
        <c:axId val="746088072"/>
      </c:barChart>
      <c:catAx>
        <c:axId val="74608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88072"/>
        <c:crosses val="autoZero"/>
        <c:auto val="1"/>
        <c:lblAlgn val="ctr"/>
        <c:lblOffset val="100"/>
        <c:noMultiLvlLbl val="0"/>
      </c:catAx>
      <c:valAx>
        <c:axId val="7460880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(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全国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vs</a:t>
            </a: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東京</a:t>
            </a:r>
            <a:r>
              <a:rPr lang="en-US" altLang="ja-JP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１㎡当たり購入価額'!$BD$6:$CP$6</c:f>
              <c:numCache>
                <c:formatCode>0%</c:formatCode>
                <c:ptCount val="39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１㎡当たり購入価額'!$BD$35:$CP$35</c:f>
              <c:numCache>
                <c:formatCode>0%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1.3280212483399733E-3</c:v>
                </c:pt>
                <c:pt idx="6">
                  <c:v>1.3280212483399733E-3</c:v>
                </c:pt>
                <c:pt idx="7">
                  <c:v>2.213368747233289E-3</c:v>
                </c:pt>
                <c:pt idx="8">
                  <c:v>3.0987162461266048E-3</c:v>
                </c:pt>
                <c:pt idx="9">
                  <c:v>3.9840637450199202E-3</c:v>
                </c:pt>
                <c:pt idx="10">
                  <c:v>8.8534749889331564E-4</c:v>
                </c:pt>
                <c:pt idx="11">
                  <c:v>2.6560424966799467E-3</c:v>
                </c:pt>
                <c:pt idx="12">
                  <c:v>7.0827799911465251E-3</c:v>
                </c:pt>
                <c:pt idx="13">
                  <c:v>9.2961487383798145E-3</c:v>
                </c:pt>
                <c:pt idx="14">
                  <c:v>1.3280212483399735E-2</c:v>
                </c:pt>
                <c:pt idx="15">
                  <c:v>1.1066843736166445E-2</c:v>
                </c:pt>
                <c:pt idx="16">
                  <c:v>1.6821602478972998E-2</c:v>
                </c:pt>
                <c:pt idx="17">
                  <c:v>1.7706949977866312E-2</c:v>
                </c:pt>
                <c:pt idx="18">
                  <c:v>1.5493581230633024E-2</c:v>
                </c:pt>
                <c:pt idx="19">
                  <c:v>1.6821602478972998E-2</c:v>
                </c:pt>
                <c:pt idx="20">
                  <c:v>1.8592297476759629E-2</c:v>
                </c:pt>
                <c:pt idx="21">
                  <c:v>2.4789729969012839E-2</c:v>
                </c:pt>
                <c:pt idx="22">
                  <c:v>2.7003098716246128E-2</c:v>
                </c:pt>
                <c:pt idx="23">
                  <c:v>2.9216467463479414E-2</c:v>
                </c:pt>
                <c:pt idx="24">
                  <c:v>3.054448871181939E-2</c:v>
                </c:pt>
                <c:pt idx="25">
                  <c:v>3.0987162461266048E-2</c:v>
                </c:pt>
                <c:pt idx="26">
                  <c:v>2.7003098716246128E-2</c:v>
                </c:pt>
                <c:pt idx="27">
                  <c:v>3.5413899955732624E-2</c:v>
                </c:pt>
                <c:pt idx="28">
                  <c:v>3.1872509960159362E-2</c:v>
                </c:pt>
                <c:pt idx="29">
                  <c:v>3.2757857459052679E-2</c:v>
                </c:pt>
                <c:pt idx="30">
                  <c:v>3.5413899955732624E-2</c:v>
                </c:pt>
                <c:pt idx="31">
                  <c:v>3.0987162461266048E-2</c:v>
                </c:pt>
                <c:pt idx="32">
                  <c:v>3.054448871181939E-2</c:v>
                </c:pt>
                <c:pt idx="33">
                  <c:v>2.2576361221779549E-2</c:v>
                </c:pt>
                <c:pt idx="34">
                  <c:v>2.6560424966799469E-2</c:v>
                </c:pt>
                <c:pt idx="35">
                  <c:v>2.3019034971226208E-2</c:v>
                </c:pt>
                <c:pt idx="36">
                  <c:v>2.036299247454626E-2</c:v>
                </c:pt>
                <c:pt idx="37">
                  <c:v>2.2133687472332891E-2</c:v>
                </c:pt>
                <c:pt idx="38">
                  <c:v>2.8773793714032759E-2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57456"/>
        <c:axId val="746151576"/>
      </c:barChart>
      <c:catAx>
        <c:axId val="74615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51576"/>
        <c:crosses val="autoZero"/>
        <c:auto val="1"/>
        <c:lblAlgn val="ctr"/>
        <c:lblOffset val="100"/>
        <c:noMultiLvlLbl val="0"/>
      </c:catAx>
      <c:valAx>
        <c:axId val="746151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5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神奈川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１㎡当たり購入価額'!$BD$6:$CP$6</c:f>
              <c:numCache>
                <c:formatCode>0%</c:formatCode>
                <c:ptCount val="39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１㎡当たり購入価額'!$BD$36:$CP$36</c:f>
              <c:numCache>
                <c:formatCode>0%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1.8083182640144665E-3</c:v>
                </c:pt>
                <c:pt idx="9">
                  <c:v>3.616636528028933E-3</c:v>
                </c:pt>
                <c:pt idx="10">
                  <c:v>1.9891500904159132E-2</c:v>
                </c:pt>
                <c:pt idx="11">
                  <c:v>1.7179023508137433E-2</c:v>
                </c:pt>
                <c:pt idx="12">
                  <c:v>1.3562386980108499E-2</c:v>
                </c:pt>
                <c:pt idx="13">
                  <c:v>2.5316455696202531E-2</c:v>
                </c:pt>
                <c:pt idx="14">
                  <c:v>2.2603978300180832E-2</c:v>
                </c:pt>
                <c:pt idx="15">
                  <c:v>3.1645569620253167E-2</c:v>
                </c:pt>
                <c:pt idx="16">
                  <c:v>4.2495479204339964E-2</c:v>
                </c:pt>
                <c:pt idx="17">
                  <c:v>4.6112115732368897E-2</c:v>
                </c:pt>
                <c:pt idx="18">
                  <c:v>4.2495479204339964E-2</c:v>
                </c:pt>
                <c:pt idx="19">
                  <c:v>4.9728752260397829E-2</c:v>
                </c:pt>
                <c:pt idx="20">
                  <c:v>5.0632911392405063E-2</c:v>
                </c:pt>
                <c:pt idx="21">
                  <c:v>5.1537070524412296E-2</c:v>
                </c:pt>
                <c:pt idx="22">
                  <c:v>5.5153707052441228E-2</c:v>
                </c:pt>
                <c:pt idx="23">
                  <c:v>4.7920433996383363E-2</c:v>
                </c:pt>
                <c:pt idx="24">
                  <c:v>2.8028933092224231E-2</c:v>
                </c:pt>
                <c:pt idx="25">
                  <c:v>3.5262206148282099E-2</c:v>
                </c:pt>
                <c:pt idx="26">
                  <c:v>4.1591320072332731E-2</c:v>
                </c:pt>
                <c:pt idx="27">
                  <c:v>4.7920433996383363E-2</c:v>
                </c:pt>
                <c:pt idx="28">
                  <c:v>4.3399638336347197E-2</c:v>
                </c:pt>
                <c:pt idx="29">
                  <c:v>3.1645569620253167E-2</c:v>
                </c:pt>
                <c:pt idx="30">
                  <c:v>1.9891500904159132E-2</c:v>
                </c:pt>
                <c:pt idx="31">
                  <c:v>1.8083182640144666E-2</c:v>
                </c:pt>
                <c:pt idx="32">
                  <c:v>1.7179023508137433E-2</c:v>
                </c:pt>
                <c:pt idx="33">
                  <c:v>2.5316455696202531E-2</c:v>
                </c:pt>
                <c:pt idx="34">
                  <c:v>2.2603978300180832E-2</c:v>
                </c:pt>
                <c:pt idx="35">
                  <c:v>1.8083182640144666E-2</c:v>
                </c:pt>
                <c:pt idx="36">
                  <c:v>2.5316455696202531E-2</c:v>
                </c:pt>
                <c:pt idx="37">
                  <c:v>1.62748643761302E-2</c:v>
                </c:pt>
                <c:pt idx="38">
                  <c:v>1.5370705244122965E-2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59024"/>
        <c:axId val="746149224"/>
      </c:barChart>
      <c:catAx>
        <c:axId val="74615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49224"/>
        <c:crosses val="autoZero"/>
        <c:auto val="1"/>
        <c:lblAlgn val="ctr"/>
        <c:lblOffset val="100"/>
        <c:noMultiLvlLbl val="0"/>
      </c:catAx>
      <c:valAx>
        <c:axId val="746149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5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ja-JP" sz="1400" b="1" i="0" u="none" strike="noStrike" cap="all" baseline="0">
                <a:effectLst/>
              </a:rPr>
              <a:t>大阪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１㎡当たり購入価額'!$BD$6:$CP$6</c:f>
              <c:numCache>
                <c:formatCode>0%</c:formatCode>
                <c:ptCount val="39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１㎡当たり購入価額'!$BD$45:$CP$45</c:f>
              <c:numCache>
                <c:formatCode>0%</c:formatCode>
                <c:ptCount val="39"/>
                <c:pt idx="0">
                  <c:v>0</c:v>
                </c:pt>
                <c:pt idx="1">
                  <c:v>1.2396694214876033E-2</c:v>
                </c:pt>
                <c:pt idx="2">
                  <c:v>4.1322314049586778E-3</c:v>
                </c:pt>
                <c:pt idx="3">
                  <c:v>0</c:v>
                </c:pt>
                <c:pt idx="4">
                  <c:v>0</c:v>
                </c:pt>
                <c:pt idx="5">
                  <c:v>4.1322314049586778E-3</c:v>
                </c:pt>
                <c:pt idx="6">
                  <c:v>2.0661157024793389E-2</c:v>
                </c:pt>
                <c:pt idx="7">
                  <c:v>2.4793388429752067E-2</c:v>
                </c:pt>
                <c:pt idx="8">
                  <c:v>1.6528925619834711E-2</c:v>
                </c:pt>
                <c:pt idx="9">
                  <c:v>4.9586776859504134E-2</c:v>
                </c:pt>
                <c:pt idx="10">
                  <c:v>4.5454545454545456E-2</c:v>
                </c:pt>
                <c:pt idx="11">
                  <c:v>2.8925619834710745E-2</c:v>
                </c:pt>
                <c:pt idx="12">
                  <c:v>5.3719008264462811E-2</c:v>
                </c:pt>
                <c:pt idx="13">
                  <c:v>5.7851239669421489E-2</c:v>
                </c:pt>
                <c:pt idx="14">
                  <c:v>3.71900826446281E-2</c:v>
                </c:pt>
                <c:pt idx="15">
                  <c:v>4.9586776859504134E-2</c:v>
                </c:pt>
                <c:pt idx="16">
                  <c:v>7.8512396694214878E-2</c:v>
                </c:pt>
                <c:pt idx="17">
                  <c:v>5.3719008264462811E-2</c:v>
                </c:pt>
                <c:pt idx="18">
                  <c:v>4.5454545454545456E-2</c:v>
                </c:pt>
                <c:pt idx="19">
                  <c:v>7.0247933884297523E-2</c:v>
                </c:pt>
                <c:pt idx="20">
                  <c:v>6.1983471074380167E-2</c:v>
                </c:pt>
                <c:pt idx="21">
                  <c:v>7.0247933884297523E-2</c:v>
                </c:pt>
                <c:pt idx="22">
                  <c:v>4.9586776859504134E-2</c:v>
                </c:pt>
                <c:pt idx="23">
                  <c:v>2.4793388429752067E-2</c:v>
                </c:pt>
                <c:pt idx="24">
                  <c:v>2.8925619834710745E-2</c:v>
                </c:pt>
                <c:pt idx="25">
                  <c:v>2.0661157024793389E-2</c:v>
                </c:pt>
                <c:pt idx="26">
                  <c:v>1.6528925619834711E-2</c:v>
                </c:pt>
                <c:pt idx="27">
                  <c:v>2.0661157024793389E-2</c:v>
                </c:pt>
                <c:pt idx="28">
                  <c:v>0</c:v>
                </c:pt>
                <c:pt idx="29">
                  <c:v>8.2644628099173556E-3</c:v>
                </c:pt>
                <c:pt idx="30">
                  <c:v>0</c:v>
                </c:pt>
                <c:pt idx="31">
                  <c:v>4.1322314049586778E-3</c:v>
                </c:pt>
                <c:pt idx="32">
                  <c:v>8.2644628099173556E-3</c:v>
                </c:pt>
                <c:pt idx="33">
                  <c:v>0</c:v>
                </c:pt>
                <c:pt idx="34">
                  <c:v>4.1322314049586778E-3</c:v>
                </c:pt>
                <c:pt idx="35">
                  <c:v>2.0661157024793389E-2</c:v>
                </c:pt>
                <c:pt idx="36">
                  <c:v>4.1322314049586778E-3</c:v>
                </c:pt>
                <c:pt idx="37">
                  <c:v>4.1322314049586778E-3</c:v>
                </c:pt>
                <c:pt idx="38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52360"/>
        <c:axId val="746158632"/>
      </c:barChart>
      <c:catAx>
        <c:axId val="74615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58632"/>
        <c:crosses val="autoZero"/>
        <c:auto val="1"/>
        <c:lblAlgn val="ctr"/>
        <c:lblOffset val="100"/>
        <c:noMultiLvlLbl val="0"/>
      </c:catAx>
      <c:valAx>
        <c:axId val="7461586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52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１㎡当たり購入価額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en-US" sz="1400" b="1" i="0" u="none" strike="noStrike" cap="all" baseline="0">
                <a:effectLst/>
              </a:rPr>
              <a:t>兵庫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１㎡当たり購入価額'!$BD$6:$CP$6</c:f>
              <c:numCache>
                <c:formatCode>0%</c:formatCode>
                <c:ptCount val="39"/>
                <c:pt idx="0">
                  <c:v>0</c:v>
                </c:pt>
                <c:pt idx="1">
                  <c:v>3.8221429481462608E-4</c:v>
                </c:pt>
                <c:pt idx="2">
                  <c:v>5.0961905975283473E-4</c:v>
                </c:pt>
                <c:pt idx="3">
                  <c:v>1.2740476493820869E-3</c:v>
                </c:pt>
                <c:pt idx="4">
                  <c:v>4.8413810676519306E-3</c:v>
                </c:pt>
                <c:pt idx="5">
                  <c:v>1.1976047904191617E-2</c:v>
                </c:pt>
                <c:pt idx="6">
                  <c:v>1.6944833736781757E-2</c:v>
                </c:pt>
                <c:pt idx="7">
                  <c:v>2.1149190979742643E-2</c:v>
                </c:pt>
                <c:pt idx="8">
                  <c:v>2.1531405274557269E-2</c:v>
                </c:pt>
                <c:pt idx="9">
                  <c:v>3.5163715122945596E-2</c:v>
                </c:pt>
                <c:pt idx="10">
                  <c:v>3.8221429481462607E-2</c:v>
                </c:pt>
                <c:pt idx="11">
                  <c:v>4.0642120015288573E-2</c:v>
                </c:pt>
                <c:pt idx="12">
                  <c:v>4.6502739202446172E-2</c:v>
                </c:pt>
                <c:pt idx="13">
                  <c:v>4.6884953497260795E-2</c:v>
                </c:pt>
                <c:pt idx="14">
                  <c:v>3.860364377627723E-2</c:v>
                </c:pt>
                <c:pt idx="15">
                  <c:v>4.0387310485412158E-2</c:v>
                </c:pt>
                <c:pt idx="16">
                  <c:v>4.1788762899732448E-2</c:v>
                </c:pt>
                <c:pt idx="17">
                  <c:v>3.898585807109186E-2</c:v>
                </c:pt>
                <c:pt idx="18">
                  <c:v>3.3380048413810676E-2</c:v>
                </c:pt>
                <c:pt idx="19">
                  <c:v>3.6437762772327686E-2</c:v>
                </c:pt>
                <c:pt idx="20">
                  <c:v>3.1596381704675755E-2</c:v>
                </c:pt>
                <c:pt idx="21">
                  <c:v>3.1214167409861129E-2</c:v>
                </c:pt>
                <c:pt idx="22">
                  <c:v>2.8538667346158748E-2</c:v>
                </c:pt>
                <c:pt idx="23">
                  <c:v>2.7901643521467703E-2</c:v>
                </c:pt>
                <c:pt idx="24">
                  <c:v>2.4589119633074277E-2</c:v>
                </c:pt>
                <c:pt idx="25">
                  <c:v>2.3697286278506816E-2</c:v>
                </c:pt>
                <c:pt idx="26">
                  <c:v>2.2041024334310103E-2</c:v>
                </c:pt>
                <c:pt idx="27">
                  <c:v>2.3824691043445024E-2</c:v>
                </c:pt>
                <c:pt idx="28">
                  <c:v>2.0257357625175183E-2</c:v>
                </c:pt>
                <c:pt idx="29">
                  <c:v>1.949292903554593E-2</c:v>
                </c:pt>
                <c:pt idx="30">
                  <c:v>1.7454452796534591E-2</c:v>
                </c:pt>
                <c:pt idx="31">
                  <c:v>1.4778952732832208E-2</c:v>
                </c:pt>
                <c:pt idx="32">
                  <c:v>1.4396738438017581E-2</c:v>
                </c:pt>
                <c:pt idx="33">
                  <c:v>1.2358262199006242E-2</c:v>
                </c:pt>
                <c:pt idx="34">
                  <c:v>1.3504905083450121E-2</c:v>
                </c:pt>
                <c:pt idx="35">
                  <c:v>1.1339024079500574E-2</c:v>
                </c:pt>
                <c:pt idx="36">
                  <c:v>1.1721238374315199E-2</c:v>
                </c:pt>
                <c:pt idx="37">
                  <c:v>1.0319785959994904E-2</c:v>
                </c:pt>
                <c:pt idx="38">
                  <c:v>1.1976047904191617E-2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'第15表　１㎡当たり購入価額'!$I$3:$AV$3</c:f>
              <c:strCache>
                <c:ptCount val="4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  <c:pt idx="20">
                  <c:v>62</c:v>
                </c:pt>
                <c:pt idx="21">
                  <c:v>64</c:v>
                </c:pt>
                <c:pt idx="22">
                  <c:v>66</c:v>
                </c:pt>
                <c:pt idx="23">
                  <c:v>68</c:v>
                </c:pt>
                <c:pt idx="24">
                  <c:v>70</c:v>
                </c:pt>
                <c:pt idx="25">
                  <c:v>72</c:v>
                </c:pt>
                <c:pt idx="26">
                  <c:v>74</c:v>
                </c:pt>
                <c:pt idx="27">
                  <c:v>76</c:v>
                </c:pt>
                <c:pt idx="28">
                  <c:v>78</c:v>
                </c:pt>
                <c:pt idx="29">
                  <c:v>80</c:v>
                </c:pt>
                <c:pt idx="30">
                  <c:v>82</c:v>
                </c:pt>
                <c:pt idx="31">
                  <c:v>84</c:v>
                </c:pt>
                <c:pt idx="32">
                  <c:v>86</c:v>
                </c:pt>
                <c:pt idx="33">
                  <c:v>88</c:v>
                </c:pt>
                <c:pt idx="34">
                  <c:v>90</c:v>
                </c:pt>
                <c:pt idx="35">
                  <c:v>92</c:v>
                </c:pt>
                <c:pt idx="36">
                  <c:v>94</c:v>
                </c:pt>
                <c:pt idx="37">
                  <c:v>96</c:v>
                </c:pt>
                <c:pt idx="38">
                  <c:v>98</c:v>
                </c:pt>
                <c:pt idx="39">
                  <c:v>100万円
以上</c:v>
                </c:pt>
              </c:strCache>
            </c:strRef>
          </c:cat>
          <c:val>
            <c:numRef>
              <c:f>'第15表　１㎡当たり購入価額'!$BD$46:$CP$46</c:f>
              <c:numCache>
                <c:formatCode>0%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5.2631578947368418E-2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5.2631578947368418E-2</c:v>
                </c:pt>
                <c:pt idx="12">
                  <c:v>5.2631578947368418E-2</c:v>
                </c:pt>
                <c:pt idx="13">
                  <c:v>5.2631578947368418E-2</c:v>
                </c:pt>
                <c:pt idx="14">
                  <c:v>0</c:v>
                </c:pt>
                <c:pt idx="15">
                  <c:v>0.15789473684210525</c:v>
                </c:pt>
                <c:pt idx="16">
                  <c:v>5.2631578947368418E-2</c:v>
                </c:pt>
                <c:pt idx="17">
                  <c:v>0.21052631578947367</c:v>
                </c:pt>
                <c:pt idx="18">
                  <c:v>0.10526315789473684</c:v>
                </c:pt>
                <c:pt idx="19">
                  <c:v>0.10526315789473684</c:v>
                </c:pt>
                <c:pt idx="20">
                  <c:v>0</c:v>
                </c:pt>
                <c:pt idx="21">
                  <c:v>0</c:v>
                </c:pt>
                <c:pt idx="22">
                  <c:v>0.10526315789473684</c:v>
                </c:pt>
                <c:pt idx="23">
                  <c:v>0</c:v>
                </c:pt>
                <c:pt idx="24">
                  <c:v>5.2631578947368418E-2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58240"/>
        <c:axId val="746151184"/>
      </c:barChart>
      <c:catAx>
        <c:axId val="74615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51184"/>
        <c:crosses val="autoZero"/>
        <c:auto val="1"/>
        <c:lblAlgn val="ctr"/>
        <c:lblOffset val="100"/>
        <c:noMultiLvlLbl val="0"/>
      </c:catAx>
      <c:valAx>
        <c:axId val="7461511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15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100"/>
              <a:t>購入価額の年収倍率（購入価額／世帯年収）</a:t>
            </a:r>
            <a:endParaRPr lang="ja-JP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購入価額の年収倍率（購入価額÷世帯年収）'!$E$6:$Z$6</c:f>
              <c:numCache>
                <c:formatCode>#,##0_);[Red]\(#,##0\)</c:formatCode>
                <c:ptCount val="22"/>
                <c:pt idx="0">
                  <c:v>6</c:v>
                </c:pt>
                <c:pt idx="1">
                  <c:v>16</c:v>
                </c:pt>
                <c:pt idx="2">
                  <c:v>44</c:v>
                </c:pt>
                <c:pt idx="3">
                  <c:v>97</c:v>
                </c:pt>
                <c:pt idx="4">
                  <c:v>196</c:v>
                </c:pt>
                <c:pt idx="5">
                  <c:v>370</c:v>
                </c:pt>
                <c:pt idx="6">
                  <c:v>674</c:v>
                </c:pt>
                <c:pt idx="7">
                  <c:v>926</c:v>
                </c:pt>
                <c:pt idx="8">
                  <c:v>1238</c:v>
                </c:pt>
                <c:pt idx="9">
                  <c:v>1389</c:v>
                </c:pt>
                <c:pt idx="10">
                  <c:v>1632</c:v>
                </c:pt>
                <c:pt idx="11">
                  <c:v>1640</c:v>
                </c:pt>
                <c:pt idx="12">
                  <c:v>1631</c:v>
                </c:pt>
                <c:pt idx="13">
                  <c:v>1580</c:v>
                </c:pt>
                <c:pt idx="14">
                  <c:v>1489</c:v>
                </c:pt>
                <c:pt idx="15">
                  <c:v>1334</c:v>
                </c:pt>
                <c:pt idx="16">
                  <c:v>896</c:v>
                </c:pt>
                <c:pt idx="17">
                  <c:v>690</c:v>
                </c:pt>
                <c:pt idx="18">
                  <c:v>399</c:v>
                </c:pt>
                <c:pt idx="19">
                  <c:v>207</c:v>
                </c:pt>
                <c:pt idx="20">
                  <c:v>152</c:v>
                </c:pt>
                <c:pt idx="21">
                  <c:v>395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746148832"/>
        <c:axId val="746153536"/>
      </c:barChart>
      <c:catAx>
        <c:axId val="74614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53536"/>
        <c:crosses val="autoZero"/>
        <c:auto val="1"/>
        <c:lblAlgn val="ctr"/>
        <c:lblOffset val="100"/>
        <c:noMultiLvlLbl val="0"/>
      </c:catAx>
      <c:valAx>
        <c:axId val="746153536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4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100"/>
              <a:t>購入価額の年収倍率（購入価額／世帯年収）</a:t>
            </a:r>
            <a:r>
              <a:rPr lang="en-US" altLang="ja-JP" sz="1100"/>
              <a:t>(</a:t>
            </a:r>
            <a:r>
              <a:rPr lang="ja-JP" altLang="en-US" sz="1100"/>
              <a:t>全国</a:t>
            </a:r>
            <a:r>
              <a:rPr lang="en-US" altLang="ja-JP" sz="1100"/>
              <a:t>vs</a:t>
            </a:r>
            <a:r>
              <a:rPr lang="ja-JP" altLang="en-US" sz="1100"/>
              <a:t>首都圏</a:t>
            </a:r>
            <a:r>
              <a:rPr lang="en-US" altLang="ja-JP" sz="1100"/>
              <a:t>)</a:t>
            </a:r>
            <a:endParaRPr lang="ja-JP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購入価額の年収倍率（購入価額÷世帯年収）'!$AD$6:$AY$6</c:f>
              <c:numCache>
                <c:formatCode>0%</c:formatCode>
                <c:ptCount val="22"/>
                <c:pt idx="0">
                  <c:v>3.5292041644609143E-4</c:v>
                </c:pt>
                <c:pt idx="1">
                  <c:v>9.4112111052291043E-4</c:v>
                </c:pt>
                <c:pt idx="2">
                  <c:v>2.5880830539380035E-3</c:v>
                </c:pt>
                <c:pt idx="3">
                  <c:v>5.705546732545144E-3</c:v>
                </c:pt>
                <c:pt idx="4">
                  <c:v>1.1528733603905652E-2</c:v>
                </c:pt>
                <c:pt idx="5">
                  <c:v>2.1763425680842302E-2</c:v>
                </c:pt>
                <c:pt idx="6">
                  <c:v>3.96447267807776E-2</c:v>
                </c:pt>
                <c:pt idx="7">
                  <c:v>5.4467384271513437E-2</c:v>
                </c:pt>
                <c:pt idx="8">
                  <c:v>7.2819245926710199E-2</c:v>
                </c:pt>
                <c:pt idx="9">
                  <c:v>8.170107640727016E-2</c:v>
                </c:pt>
                <c:pt idx="10">
                  <c:v>9.5994353273336858E-2</c:v>
                </c:pt>
                <c:pt idx="11">
                  <c:v>9.6464913828598314E-2</c:v>
                </c:pt>
                <c:pt idx="12">
                  <c:v>9.5935533203929182E-2</c:v>
                </c:pt>
                <c:pt idx="13">
                  <c:v>9.2935709664137403E-2</c:v>
                </c:pt>
                <c:pt idx="14">
                  <c:v>8.7583083348038354E-2</c:v>
                </c:pt>
                <c:pt idx="15">
                  <c:v>7.8465972589847652E-2</c:v>
                </c:pt>
                <c:pt idx="16">
                  <c:v>5.2702782189282982E-2</c:v>
                </c:pt>
                <c:pt idx="17">
                  <c:v>4.0585847891300514E-2</c:v>
                </c:pt>
                <c:pt idx="18">
                  <c:v>2.3469207693665079E-2</c:v>
                </c:pt>
                <c:pt idx="19">
                  <c:v>1.2175754367390153E-2</c:v>
                </c:pt>
                <c:pt idx="20">
                  <c:v>8.9406505499676492E-3</c:v>
                </c:pt>
                <c:pt idx="21">
                  <c:v>2.3233927416034351E-2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購入価額の年収倍率（購入価額÷世帯年収）'!$AD$8:$AY$8</c:f>
              <c:numCache>
                <c:formatCode>0%</c:formatCode>
                <c:ptCount val="22"/>
                <c:pt idx="0">
                  <c:v>4.2932274337233016E-4</c:v>
                </c:pt>
                <c:pt idx="1">
                  <c:v>9.6597617258774283E-4</c:v>
                </c:pt>
                <c:pt idx="2">
                  <c:v>2.1466137168616507E-3</c:v>
                </c:pt>
                <c:pt idx="3">
                  <c:v>4.9372115487817964E-3</c:v>
                </c:pt>
                <c:pt idx="4">
                  <c:v>7.8351400665450256E-3</c:v>
                </c:pt>
                <c:pt idx="5">
                  <c:v>1.7172909734893205E-2</c:v>
                </c:pt>
                <c:pt idx="6">
                  <c:v>3.0481914779435442E-2</c:v>
                </c:pt>
                <c:pt idx="7">
                  <c:v>4.8513470001073304E-2</c:v>
                </c:pt>
                <c:pt idx="8">
                  <c:v>6.4613072877535691E-2</c:v>
                </c:pt>
                <c:pt idx="9">
                  <c:v>7.2555543629923794E-2</c:v>
                </c:pt>
                <c:pt idx="10">
                  <c:v>9.0157776108189328E-2</c:v>
                </c:pt>
                <c:pt idx="11">
                  <c:v>8.9299130621444678E-2</c:v>
                </c:pt>
                <c:pt idx="12">
                  <c:v>9.5309649028657295E-2</c:v>
                </c:pt>
                <c:pt idx="13">
                  <c:v>9.5631641086186547E-2</c:v>
                </c:pt>
                <c:pt idx="14">
                  <c:v>9.1123752280777071E-2</c:v>
                </c:pt>
                <c:pt idx="15">
                  <c:v>8.8655146506386173E-2</c:v>
                </c:pt>
                <c:pt idx="16">
                  <c:v>6.2681120532360204E-2</c:v>
                </c:pt>
                <c:pt idx="17">
                  <c:v>5.0123430288719545E-2</c:v>
                </c:pt>
                <c:pt idx="18">
                  <c:v>3.091123752280777E-2</c:v>
                </c:pt>
                <c:pt idx="19">
                  <c:v>1.5562949447246968E-2</c:v>
                </c:pt>
                <c:pt idx="20">
                  <c:v>1.0947729955994419E-2</c:v>
                </c:pt>
                <c:pt idx="21">
                  <c:v>2.9945261350220027E-2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54320"/>
        <c:axId val="746152752"/>
      </c:barChart>
      <c:catAx>
        <c:axId val="74615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52752"/>
        <c:crosses val="autoZero"/>
        <c:auto val="1"/>
        <c:lblAlgn val="ctr"/>
        <c:lblOffset val="100"/>
        <c:noMultiLvlLbl val="0"/>
      </c:catAx>
      <c:valAx>
        <c:axId val="746152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5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100"/>
              <a:t>購入価額の年収倍率（購入価額／世帯年収）</a:t>
            </a:r>
            <a:r>
              <a:rPr lang="en-US" altLang="ja-JP" sz="1100"/>
              <a:t>(</a:t>
            </a:r>
            <a:r>
              <a:rPr lang="ja-JP" altLang="en-US" sz="1100"/>
              <a:t>全国</a:t>
            </a:r>
            <a:r>
              <a:rPr lang="en-US" altLang="ja-JP" sz="1100"/>
              <a:t>vs</a:t>
            </a:r>
            <a:r>
              <a:rPr lang="ja-JP" altLang="en-US" sz="1100"/>
              <a:t>近畿圏</a:t>
            </a:r>
            <a:r>
              <a:rPr lang="en-US" altLang="ja-JP" sz="1100"/>
              <a:t>)</a:t>
            </a:r>
            <a:endParaRPr lang="ja-JP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購入価額の年収倍率（購入価額÷世帯年収）'!$AD$6:$AY$6</c:f>
              <c:numCache>
                <c:formatCode>0%</c:formatCode>
                <c:ptCount val="22"/>
                <c:pt idx="0">
                  <c:v>3.5292041644609143E-4</c:v>
                </c:pt>
                <c:pt idx="1">
                  <c:v>9.4112111052291043E-4</c:v>
                </c:pt>
                <c:pt idx="2">
                  <c:v>2.5880830539380035E-3</c:v>
                </c:pt>
                <c:pt idx="3">
                  <c:v>5.705546732545144E-3</c:v>
                </c:pt>
                <c:pt idx="4">
                  <c:v>1.1528733603905652E-2</c:v>
                </c:pt>
                <c:pt idx="5">
                  <c:v>2.1763425680842302E-2</c:v>
                </c:pt>
                <c:pt idx="6">
                  <c:v>3.96447267807776E-2</c:v>
                </c:pt>
                <c:pt idx="7">
                  <c:v>5.4467384271513437E-2</c:v>
                </c:pt>
                <c:pt idx="8">
                  <c:v>7.2819245926710199E-2</c:v>
                </c:pt>
                <c:pt idx="9">
                  <c:v>8.170107640727016E-2</c:v>
                </c:pt>
                <c:pt idx="10">
                  <c:v>9.5994353273336858E-2</c:v>
                </c:pt>
                <c:pt idx="11">
                  <c:v>9.6464913828598314E-2</c:v>
                </c:pt>
                <c:pt idx="12">
                  <c:v>9.5935533203929182E-2</c:v>
                </c:pt>
                <c:pt idx="13">
                  <c:v>9.2935709664137403E-2</c:v>
                </c:pt>
                <c:pt idx="14">
                  <c:v>8.7583083348038354E-2</c:v>
                </c:pt>
                <c:pt idx="15">
                  <c:v>7.8465972589847652E-2</c:v>
                </c:pt>
                <c:pt idx="16">
                  <c:v>5.2702782189282982E-2</c:v>
                </c:pt>
                <c:pt idx="17">
                  <c:v>4.0585847891300514E-2</c:v>
                </c:pt>
                <c:pt idx="18">
                  <c:v>2.3469207693665079E-2</c:v>
                </c:pt>
                <c:pt idx="19">
                  <c:v>1.2175754367390153E-2</c:v>
                </c:pt>
                <c:pt idx="20">
                  <c:v>8.9406505499676492E-3</c:v>
                </c:pt>
                <c:pt idx="21">
                  <c:v>2.3233927416034351E-2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購入価額の年収倍率（購入価額÷世帯年収）'!$AD$9:$AY$9</c:f>
              <c:numCache>
                <c:formatCode>0%</c:formatCode>
                <c:ptCount val="22"/>
                <c:pt idx="0">
                  <c:v>0</c:v>
                </c:pt>
                <c:pt idx="1">
                  <c:v>4.96031746031746E-4</c:v>
                </c:pt>
                <c:pt idx="2">
                  <c:v>1.488095238095238E-3</c:v>
                </c:pt>
                <c:pt idx="3">
                  <c:v>3.968253968253968E-3</c:v>
                </c:pt>
                <c:pt idx="4">
                  <c:v>1.3888888888888888E-2</c:v>
                </c:pt>
                <c:pt idx="5">
                  <c:v>1.984126984126984E-2</c:v>
                </c:pt>
                <c:pt idx="6">
                  <c:v>3.8690476190476192E-2</c:v>
                </c:pt>
                <c:pt idx="7">
                  <c:v>5.9523809523809521E-2</c:v>
                </c:pt>
                <c:pt idx="8">
                  <c:v>6.9444444444444448E-2</c:v>
                </c:pt>
                <c:pt idx="9">
                  <c:v>7.9861111111111105E-2</c:v>
                </c:pt>
                <c:pt idx="10">
                  <c:v>0.10168650793650794</c:v>
                </c:pt>
                <c:pt idx="11">
                  <c:v>8.9781746031746032E-2</c:v>
                </c:pt>
                <c:pt idx="12">
                  <c:v>9.9206349206349201E-2</c:v>
                </c:pt>
                <c:pt idx="13">
                  <c:v>8.3829365079365073E-2</c:v>
                </c:pt>
                <c:pt idx="14">
                  <c:v>9.7222222222222224E-2</c:v>
                </c:pt>
                <c:pt idx="15">
                  <c:v>7.7876984126984128E-2</c:v>
                </c:pt>
                <c:pt idx="16">
                  <c:v>5.7539682539682536E-2</c:v>
                </c:pt>
                <c:pt idx="17">
                  <c:v>3.6706349206349208E-2</c:v>
                </c:pt>
                <c:pt idx="18">
                  <c:v>2.48015873015873E-2</c:v>
                </c:pt>
                <c:pt idx="19">
                  <c:v>1.488095238095238E-2</c:v>
                </c:pt>
                <c:pt idx="20">
                  <c:v>8.4325396825396821E-3</c:v>
                </c:pt>
                <c:pt idx="21">
                  <c:v>2.0833333333333332E-2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6154712"/>
        <c:axId val="746155104"/>
      </c:barChart>
      <c:catAx>
        <c:axId val="74615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55104"/>
        <c:crosses val="autoZero"/>
        <c:auto val="1"/>
        <c:lblAlgn val="ctr"/>
        <c:lblOffset val="100"/>
        <c:noMultiLvlLbl val="0"/>
      </c:catAx>
      <c:valAx>
        <c:axId val="746155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6154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100"/>
              <a:t>購入価額の年収倍率（購入価額／世帯年収）</a:t>
            </a:r>
            <a:r>
              <a:rPr lang="en-US" altLang="ja-JP" sz="1100" b="1" i="0" u="none" strike="noStrike" cap="all" baseline="0">
                <a:effectLst/>
              </a:rPr>
              <a:t>(</a:t>
            </a:r>
            <a:r>
              <a:rPr lang="ja-JP" altLang="ja-JP" sz="1100" b="1" i="0" u="none" strike="noStrike" cap="all" baseline="0">
                <a:effectLst/>
              </a:rPr>
              <a:t>全国</a:t>
            </a:r>
            <a:r>
              <a:rPr lang="en-US" altLang="ja-JP" sz="1100" b="1" i="0" u="none" strike="noStrike" cap="all" baseline="0">
                <a:effectLst/>
              </a:rPr>
              <a:t>vs</a:t>
            </a:r>
            <a:r>
              <a:rPr lang="ja-JP" altLang="ja-JP" sz="1100" b="1" i="0" u="none" strike="noStrike" cap="all" baseline="0">
                <a:effectLst/>
              </a:rPr>
              <a:t>東海圏</a:t>
            </a:r>
            <a:r>
              <a:rPr lang="en-US" altLang="ja-JP" sz="1100" b="1" i="0" u="none" strike="noStrike" cap="all" baseline="0">
                <a:effectLst/>
              </a:rPr>
              <a:t>)</a:t>
            </a:r>
            <a:endParaRPr lang="ja-JP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購入価額の年収倍率（購入価額÷世帯年収）'!$AD$6:$AY$6</c:f>
              <c:numCache>
                <c:formatCode>0%</c:formatCode>
                <c:ptCount val="22"/>
                <c:pt idx="0">
                  <c:v>3.5292041644609143E-4</c:v>
                </c:pt>
                <c:pt idx="1">
                  <c:v>9.4112111052291043E-4</c:v>
                </c:pt>
                <c:pt idx="2">
                  <c:v>2.5880830539380035E-3</c:v>
                </c:pt>
                <c:pt idx="3">
                  <c:v>5.705546732545144E-3</c:v>
                </c:pt>
                <c:pt idx="4">
                  <c:v>1.1528733603905652E-2</c:v>
                </c:pt>
                <c:pt idx="5">
                  <c:v>2.1763425680842302E-2</c:v>
                </c:pt>
                <c:pt idx="6">
                  <c:v>3.96447267807776E-2</c:v>
                </c:pt>
                <c:pt idx="7">
                  <c:v>5.4467384271513437E-2</c:v>
                </c:pt>
                <c:pt idx="8">
                  <c:v>7.2819245926710199E-2</c:v>
                </c:pt>
                <c:pt idx="9">
                  <c:v>8.170107640727016E-2</c:v>
                </c:pt>
                <c:pt idx="10">
                  <c:v>9.5994353273336858E-2</c:v>
                </c:pt>
                <c:pt idx="11">
                  <c:v>9.6464913828598314E-2</c:v>
                </c:pt>
                <c:pt idx="12">
                  <c:v>9.5935533203929182E-2</c:v>
                </c:pt>
                <c:pt idx="13">
                  <c:v>9.2935709664137403E-2</c:v>
                </c:pt>
                <c:pt idx="14">
                  <c:v>8.7583083348038354E-2</c:v>
                </c:pt>
                <c:pt idx="15">
                  <c:v>7.8465972589847652E-2</c:v>
                </c:pt>
                <c:pt idx="16">
                  <c:v>5.2702782189282982E-2</c:v>
                </c:pt>
                <c:pt idx="17">
                  <c:v>4.0585847891300514E-2</c:v>
                </c:pt>
                <c:pt idx="18">
                  <c:v>2.3469207693665079E-2</c:v>
                </c:pt>
                <c:pt idx="19">
                  <c:v>1.2175754367390153E-2</c:v>
                </c:pt>
                <c:pt idx="20">
                  <c:v>8.9406505499676492E-3</c:v>
                </c:pt>
                <c:pt idx="21">
                  <c:v>2.3233927416034351E-2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購入価額の年収倍率（購入価額÷世帯年収）'!$AD$10:$AY$10</c:f>
              <c:numCache>
                <c:formatCode>0%</c:formatCode>
                <c:ptCount val="22"/>
                <c:pt idx="0">
                  <c:v>0</c:v>
                </c:pt>
                <c:pt idx="1">
                  <c:v>4.6339202965708991E-4</c:v>
                </c:pt>
                <c:pt idx="2">
                  <c:v>2.7803521779425394E-3</c:v>
                </c:pt>
                <c:pt idx="3">
                  <c:v>8.3410565338276187E-3</c:v>
                </c:pt>
                <c:pt idx="4">
                  <c:v>1.1121408711770158E-2</c:v>
                </c:pt>
                <c:pt idx="5">
                  <c:v>2.5486561631139944E-2</c:v>
                </c:pt>
                <c:pt idx="6">
                  <c:v>4.1241890639480999E-2</c:v>
                </c:pt>
                <c:pt idx="7">
                  <c:v>5.1899907321594066E-2</c:v>
                </c:pt>
                <c:pt idx="8">
                  <c:v>8.0630213160333641E-2</c:v>
                </c:pt>
                <c:pt idx="9">
                  <c:v>8.8507877664504173E-2</c:v>
                </c:pt>
                <c:pt idx="10">
                  <c:v>0.1102873030583874</c:v>
                </c:pt>
                <c:pt idx="11">
                  <c:v>0.11306765523632993</c:v>
                </c:pt>
                <c:pt idx="12">
                  <c:v>9.4531974050046333E-2</c:v>
                </c:pt>
                <c:pt idx="13">
                  <c:v>0.10750695088044486</c:v>
                </c:pt>
                <c:pt idx="14">
                  <c:v>8.989805375347544E-2</c:v>
                </c:pt>
                <c:pt idx="15">
                  <c:v>7.4142724745134378E-2</c:v>
                </c:pt>
                <c:pt idx="16">
                  <c:v>3.1510658016682111E-2</c:v>
                </c:pt>
                <c:pt idx="17">
                  <c:v>2.7803521779425393E-2</c:v>
                </c:pt>
                <c:pt idx="18">
                  <c:v>1.3438368860055607E-2</c:v>
                </c:pt>
                <c:pt idx="19">
                  <c:v>5.5607043558850789E-3</c:v>
                </c:pt>
                <c:pt idx="20">
                  <c:v>7.4142724745134385E-3</c:v>
                </c:pt>
                <c:pt idx="21">
                  <c:v>1.4365152919369786E-2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297416"/>
        <c:axId val="486298984"/>
      </c:barChart>
      <c:catAx>
        <c:axId val="48629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298984"/>
        <c:crosses val="autoZero"/>
        <c:auto val="1"/>
        <c:lblAlgn val="ctr"/>
        <c:lblOffset val="100"/>
        <c:noMultiLvlLbl val="0"/>
      </c:catAx>
      <c:valAx>
        <c:axId val="4862989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297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100"/>
              <a:t>購入価額の年収倍率（購入価額／世帯年収）</a:t>
            </a:r>
            <a:r>
              <a:rPr lang="en-US" altLang="ja-JP" sz="1100" b="1" i="0" u="none" strike="noStrike" cap="all" baseline="0">
                <a:effectLst/>
              </a:rPr>
              <a:t>(</a:t>
            </a:r>
            <a:r>
              <a:rPr lang="ja-JP" altLang="ja-JP" sz="1100" b="1" i="0" u="none" strike="noStrike" cap="all" baseline="0">
                <a:effectLst/>
              </a:rPr>
              <a:t>全国</a:t>
            </a:r>
            <a:r>
              <a:rPr lang="en-US" altLang="ja-JP" sz="1100" b="1" i="0" u="none" strike="noStrike" cap="all" baseline="0">
                <a:effectLst/>
              </a:rPr>
              <a:t>vs</a:t>
            </a:r>
            <a:r>
              <a:rPr lang="ja-JP" altLang="ja-JP" sz="1100" b="1" i="0" u="none" strike="noStrike" cap="all" baseline="0">
                <a:effectLst/>
              </a:rPr>
              <a:t>東京</a:t>
            </a:r>
            <a:r>
              <a:rPr lang="en-US" altLang="ja-JP" sz="1100" b="1" i="0" u="none" strike="noStrike" cap="all" baseline="0">
                <a:effectLst/>
              </a:rPr>
              <a:t>)</a:t>
            </a:r>
            <a:endParaRPr lang="ja-JP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購入価額の年収倍率（購入価額÷世帯年収）'!$AD$6:$AY$6</c:f>
              <c:numCache>
                <c:formatCode>0%</c:formatCode>
                <c:ptCount val="22"/>
                <c:pt idx="0">
                  <c:v>3.5292041644609143E-4</c:v>
                </c:pt>
                <c:pt idx="1">
                  <c:v>9.4112111052291043E-4</c:v>
                </c:pt>
                <c:pt idx="2">
                  <c:v>2.5880830539380035E-3</c:v>
                </c:pt>
                <c:pt idx="3">
                  <c:v>5.705546732545144E-3</c:v>
                </c:pt>
                <c:pt idx="4">
                  <c:v>1.1528733603905652E-2</c:v>
                </c:pt>
                <c:pt idx="5">
                  <c:v>2.1763425680842302E-2</c:v>
                </c:pt>
                <c:pt idx="6">
                  <c:v>3.96447267807776E-2</c:v>
                </c:pt>
                <c:pt idx="7">
                  <c:v>5.4467384271513437E-2</c:v>
                </c:pt>
                <c:pt idx="8">
                  <c:v>7.2819245926710199E-2</c:v>
                </c:pt>
                <c:pt idx="9">
                  <c:v>8.170107640727016E-2</c:v>
                </c:pt>
                <c:pt idx="10">
                  <c:v>9.5994353273336858E-2</c:v>
                </c:pt>
                <c:pt idx="11">
                  <c:v>9.6464913828598314E-2</c:v>
                </c:pt>
                <c:pt idx="12">
                  <c:v>9.5935533203929182E-2</c:v>
                </c:pt>
                <c:pt idx="13">
                  <c:v>9.2935709664137403E-2</c:v>
                </c:pt>
                <c:pt idx="14">
                  <c:v>8.7583083348038354E-2</c:v>
                </c:pt>
                <c:pt idx="15">
                  <c:v>7.8465972589847652E-2</c:v>
                </c:pt>
                <c:pt idx="16">
                  <c:v>5.2702782189282982E-2</c:v>
                </c:pt>
                <c:pt idx="17">
                  <c:v>4.0585847891300514E-2</c:v>
                </c:pt>
                <c:pt idx="18">
                  <c:v>2.3469207693665079E-2</c:v>
                </c:pt>
                <c:pt idx="19">
                  <c:v>1.2175754367390153E-2</c:v>
                </c:pt>
                <c:pt idx="20">
                  <c:v>8.9406505499676492E-3</c:v>
                </c:pt>
                <c:pt idx="21">
                  <c:v>2.3233927416034351E-2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購入価額の年収倍率（購入価額÷世帯年収）'!$AD$35:$AY$35</c:f>
              <c:numCache>
                <c:formatCode>0%</c:formatCode>
                <c:ptCount val="22"/>
                <c:pt idx="0">
                  <c:v>3.1104199066874026E-4</c:v>
                </c:pt>
                <c:pt idx="1">
                  <c:v>1.244167962674961E-3</c:v>
                </c:pt>
                <c:pt idx="2">
                  <c:v>1.5552099533437014E-3</c:v>
                </c:pt>
                <c:pt idx="3">
                  <c:v>2.4883359253499221E-3</c:v>
                </c:pt>
                <c:pt idx="4">
                  <c:v>2.7993779160186624E-3</c:v>
                </c:pt>
                <c:pt idx="5">
                  <c:v>1.2441679626749611E-2</c:v>
                </c:pt>
                <c:pt idx="6">
                  <c:v>1.9906687402799376E-2</c:v>
                </c:pt>
                <c:pt idx="7">
                  <c:v>3.8258164852255055E-2</c:v>
                </c:pt>
                <c:pt idx="8">
                  <c:v>4.9144634525660966E-2</c:v>
                </c:pt>
                <c:pt idx="9">
                  <c:v>5.9720062208398136E-2</c:v>
                </c:pt>
                <c:pt idx="10">
                  <c:v>8.1181959564541217E-2</c:v>
                </c:pt>
                <c:pt idx="11">
                  <c:v>8.0870917573872478E-2</c:v>
                </c:pt>
                <c:pt idx="12">
                  <c:v>8.3981337480559873E-2</c:v>
                </c:pt>
                <c:pt idx="13">
                  <c:v>9.1135303265940895E-2</c:v>
                </c:pt>
                <c:pt idx="14">
                  <c:v>8.6780715396578542E-2</c:v>
                </c:pt>
                <c:pt idx="15">
                  <c:v>9.922239502332815E-2</c:v>
                </c:pt>
                <c:pt idx="16">
                  <c:v>8.5225505443234831E-2</c:v>
                </c:pt>
                <c:pt idx="17">
                  <c:v>7.0917573872472786E-2</c:v>
                </c:pt>
                <c:pt idx="18">
                  <c:v>4.7589424572317261E-2</c:v>
                </c:pt>
                <c:pt idx="19">
                  <c:v>2.2706065318818039E-2</c:v>
                </c:pt>
                <c:pt idx="20">
                  <c:v>1.6796267496111975E-2</c:v>
                </c:pt>
                <c:pt idx="21">
                  <c:v>4.5723172628304824E-2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486300552"/>
        <c:axId val="742302064"/>
      </c:barChart>
      <c:catAx>
        <c:axId val="48630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2302064"/>
        <c:crosses val="autoZero"/>
        <c:auto val="1"/>
        <c:lblAlgn val="ctr"/>
        <c:lblOffset val="100"/>
        <c:noMultiLvlLbl val="0"/>
      </c:catAx>
      <c:valAx>
        <c:axId val="7423020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486300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100"/>
              <a:t>購入価額の年収倍率（購入価額／世帯年収）</a:t>
            </a:r>
            <a:r>
              <a:rPr lang="en-US" altLang="ja-JP" sz="1100" b="1" i="0" u="none" strike="noStrike" cap="all" baseline="0">
                <a:effectLst/>
              </a:rPr>
              <a:t>(</a:t>
            </a:r>
            <a:r>
              <a:rPr lang="ja-JP" altLang="ja-JP" sz="1100" b="1" i="0" u="none" strike="noStrike" cap="all" baseline="0">
                <a:effectLst/>
              </a:rPr>
              <a:t>全国</a:t>
            </a:r>
            <a:r>
              <a:rPr lang="en-US" altLang="ja-JP" sz="1100" b="1" i="0" u="none" strike="noStrike" cap="all" baseline="0">
                <a:effectLst/>
              </a:rPr>
              <a:t>vs</a:t>
            </a:r>
            <a:r>
              <a:rPr lang="ja-JP" altLang="ja-JP" sz="1100" b="1" i="0" u="none" strike="noStrike" cap="all" baseline="0">
                <a:effectLst/>
              </a:rPr>
              <a:t>神奈川</a:t>
            </a:r>
            <a:r>
              <a:rPr lang="en-US" altLang="ja-JP" sz="1100" b="1" i="0" u="none" strike="noStrike" cap="all" baseline="0">
                <a:effectLst/>
              </a:rPr>
              <a:t>)</a:t>
            </a:r>
            <a:endParaRPr lang="ja-JP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購入価額の年収倍率（購入価額÷世帯年収）'!$AD$6:$AY$6</c:f>
              <c:numCache>
                <c:formatCode>0%</c:formatCode>
                <c:ptCount val="22"/>
                <c:pt idx="0">
                  <c:v>3.5292041644609143E-4</c:v>
                </c:pt>
                <c:pt idx="1">
                  <c:v>9.4112111052291043E-4</c:v>
                </c:pt>
                <c:pt idx="2">
                  <c:v>2.5880830539380035E-3</c:v>
                </c:pt>
                <c:pt idx="3">
                  <c:v>5.705546732545144E-3</c:v>
                </c:pt>
                <c:pt idx="4">
                  <c:v>1.1528733603905652E-2</c:v>
                </c:pt>
                <c:pt idx="5">
                  <c:v>2.1763425680842302E-2</c:v>
                </c:pt>
                <c:pt idx="6">
                  <c:v>3.96447267807776E-2</c:v>
                </c:pt>
                <c:pt idx="7">
                  <c:v>5.4467384271513437E-2</c:v>
                </c:pt>
                <c:pt idx="8">
                  <c:v>7.2819245926710199E-2</c:v>
                </c:pt>
                <c:pt idx="9">
                  <c:v>8.170107640727016E-2</c:v>
                </c:pt>
                <c:pt idx="10">
                  <c:v>9.5994353273336858E-2</c:v>
                </c:pt>
                <c:pt idx="11">
                  <c:v>9.6464913828598314E-2</c:v>
                </c:pt>
                <c:pt idx="12">
                  <c:v>9.5935533203929182E-2</c:v>
                </c:pt>
                <c:pt idx="13">
                  <c:v>9.2935709664137403E-2</c:v>
                </c:pt>
                <c:pt idx="14">
                  <c:v>8.7583083348038354E-2</c:v>
                </c:pt>
                <c:pt idx="15">
                  <c:v>7.8465972589847652E-2</c:v>
                </c:pt>
                <c:pt idx="16">
                  <c:v>5.2702782189282982E-2</c:v>
                </c:pt>
                <c:pt idx="17">
                  <c:v>4.0585847891300514E-2</c:v>
                </c:pt>
                <c:pt idx="18">
                  <c:v>2.3469207693665079E-2</c:v>
                </c:pt>
                <c:pt idx="19">
                  <c:v>1.2175754367390153E-2</c:v>
                </c:pt>
                <c:pt idx="20">
                  <c:v>8.9406505499676492E-3</c:v>
                </c:pt>
                <c:pt idx="21">
                  <c:v>2.3233927416034351E-2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購入価額の年収倍率（購入価額÷世帯年収）'!$AD$36:$AY$36</c:f>
              <c:numCache>
                <c:formatCode>0%</c:formatCode>
                <c:ptCount val="22"/>
                <c:pt idx="0">
                  <c:v>0</c:v>
                </c:pt>
                <c:pt idx="1">
                  <c:v>1.3489208633093526E-3</c:v>
                </c:pt>
                <c:pt idx="2">
                  <c:v>2.2482014388489208E-3</c:v>
                </c:pt>
                <c:pt idx="3">
                  <c:v>5.3956834532374104E-3</c:v>
                </c:pt>
                <c:pt idx="4">
                  <c:v>7.1942446043165471E-3</c:v>
                </c:pt>
                <c:pt idx="5">
                  <c:v>1.5737410071942445E-2</c:v>
                </c:pt>
                <c:pt idx="6">
                  <c:v>2.7428057553956834E-2</c:v>
                </c:pt>
                <c:pt idx="7">
                  <c:v>4.2715827338129495E-2</c:v>
                </c:pt>
                <c:pt idx="8">
                  <c:v>5.7104316546762589E-2</c:v>
                </c:pt>
                <c:pt idx="9">
                  <c:v>7.2392086330935246E-2</c:v>
                </c:pt>
                <c:pt idx="10">
                  <c:v>8.9028776978417268E-2</c:v>
                </c:pt>
                <c:pt idx="11">
                  <c:v>8.7230215827338128E-2</c:v>
                </c:pt>
                <c:pt idx="12">
                  <c:v>9.1276978417266189E-2</c:v>
                </c:pt>
                <c:pt idx="13">
                  <c:v>0.11241007194244604</c:v>
                </c:pt>
                <c:pt idx="14">
                  <c:v>9.2176258992805751E-2</c:v>
                </c:pt>
                <c:pt idx="15">
                  <c:v>9.2176258992805751E-2</c:v>
                </c:pt>
                <c:pt idx="16">
                  <c:v>6.7895683453237404E-2</c:v>
                </c:pt>
                <c:pt idx="17">
                  <c:v>4.9460431654676257E-2</c:v>
                </c:pt>
                <c:pt idx="18">
                  <c:v>2.9676258992805755E-2</c:v>
                </c:pt>
                <c:pt idx="19">
                  <c:v>1.6636690647482015E-2</c:v>
                </c:pt>
                <c:pt idx="20">
                  <c:v>1.0791366906474821E-2</c:v>
                </c:pt>
                <c:pt idx="21">
                  <c:v>2.9676258992805755E-2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2308728"/>
        <c:axId val="742302848"/>
      </c:barChart>
      <c:catAx>
        <c:axId val="74230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2302848"/>
        <c:crosses val="autoZero"/>
        <c:auto val="1"/>
        <c:lblAlgn val="ctr"/>
        <c:lblOffset val="100"/>
        <c:noMultiLvlLbl val="0"/>
      </c:catAx>
      <c:valAx>
        <c:axId val="7423028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2308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年齢</a:t>
            </a:r>
            <a:r>
              <a:rPr lang="en-US" altLang="ja-JP" sz="1400" b="1" i="0" u="none" strike="noStrike" cap="all" baseline="0">
                <a:effectLst/>
              </a:rPr>
              <a:t>(</a:t>
            </a:r>
            <a:r>
              <a:rPr lang="ja-JP" altLang="ja-JP" sz="1400" b="1" i="0" u="none" strike="noStrike" cap="all" baseline="0">
                <a:effectLst/>
              </a:rPr>
              <a:t>全国</a:t>
            </a:r>
            <a:r>
              <a:rPr lang="en-US" altLang="ja-JP" sz="1400" b="1" i="0" u="none" strike="noStrike" cap="all" baseline="0">
                <a:effectLst/>
              </a:rPr>
              <a:t>vs</a:t>
            </a:r>
            <a:r>
              <a:rPr lang="ja-JP" altLang="en-US" sz="1400" b="1" i="0" u="none" strike="noStrike" cap="all" baseline="0">
                <a:effectLst/>
              </a:rPr>
              <a:t>大阪</a:t>
            </a:r>
            <a:r>
              <a:rPr lang="en-US" altLang="ja-JP" sz="1400" b="1" i="0" u="none" strike="noStrike" cap="all" baseline="0">
                <a:effectLst/>
              </a:rPr>
              <a:t>)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齢'!$R$6:$AA$6</c:f>
              <c:numCache>
                <c:formatCode>0%</c:formatCode>
                <c:ptCount val="10"/>
                <c:pt idx="0">
                  <c:v>3.3880359978824777E-2</c:v>
                </c:pt>
                <c:pt idx="1">
                  <c:v>0.12569848832421623</c:v>
                </c:pt>
                <c:pt idx="2">
                  <c:v>0.22386918416563731</c:v>
                </c:pt>
                <c:pt idx="3">
                  <c:v>0.20798776542556321</c:v>
                </c:pt>
                <c:pt idx="4">
                  <c:v>0.15852008705370271</c:v>
                </c:pt>
                <c:pt idx="5">
                  <c:v>0.10328804187988942</c:v>
                </c:pt>
                <c:pt idx="6">
                  <c:v>5.6114346214928536E-2</c:v>
                </c:pt>
                <c:pt idx="7">
                  <c:v>3.6527263102170464E-2</c:v>
                </c:pt>
                <c:pt idx="8">
                  <c:v>2.3469207693665079E-2</c:v>
                </c:pt>
                <c:pt idx="9">
                  <c:v>3.0645256161402269E-2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齢'!$R$49:$AA$49</c:f>
              <c:numCache>
                <c:formatCode>0%</c:formatCode>
                <c:ptCount val="10"/>
                <c:pt idx="0">
                  <c:v>2.556237218813906E-2</c:v>
                </c:pt>
                <c:pt idx="1">
                  <c:v>0.15746421267893659</c:v>
                </c:pt>
                <c:pt idx="2">
                  <c:v>0.25357873210633947</c:v>
                </c:pt>
                <c:pt idx="3">
                  <c:v>0.17893660531697342</c:v>
                </c:pt>
                <c:pt idx="4">
                  <c:v>0.14723926380368099</c:v>
                </c:pt>
                <c:pt idx="5">
                  <c:v>8.5889570552147243E-2</c:v>
                </c:pt>
                <c:pt idx="6">
                  <c:v>6.1349693251533742E-2</c:v>
                </c:pt>
                <c:pt idx="7">
                  <c:v>2.8629856850715747E-2</c:v>
                </c:pt>
                <c:pt idx="8">
                  <c:v>2.6584867075664622E-2</c:v>
                </c:pt>
                <c:pt idx="9">
                  <c:v>3.4764826175869123E-2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0"/>
        <c:axId val="746093560"/>
        <c:axId val="746088464"/>
      </c:barChart>
      <c:catAx>
        <c:axId val="746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88464"/>
        <c:crosses val="autoZero"/>
        <c:auto val="1"/>
        <c:lblAlgn val="ctr"/>
        <c:lblOffset val="100"/>
        <c:noMultiLvlLbl val="0"/>
      </c:catAx>
      <c:valAx>
        <c:axId val="7460884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100"/>
              <a:t>購入価額の年収倍率（購入価額／世帯年収）</a:t>
            </a:r>
            <a:r>
              <a:rPr lang="en-US" altLang="ja-JP" sz="1100" b="1" i="0" u="none" strike="noStrike" cap="all" baseline="0">
                <a:effectLst/>
              </a:rPr>
              <a:t>(</a:t>
            </a:r>
            <a:r>
              <a:rPr lang="ja-JP" altLang="ja-JP" sz="1100" b="1" i="0" u="none" strike="noStrike" cap="all" baseline="0">
                <a:effectLst/>
              </a:rPr>
              <a:t>全国</a:t>
            </a:r>
            <a:r>
              <a:rPr lang="en-US" altLang="ja-JP" sz="1100" b="1" i="0" u="none" strike="noStrike" cap="all" baseline="0">
                <a:effectLst/>
              </a:rPr>
              <a:t>vs</a:t>
            </a:r>
            <a:r>
              <a:rPr lang="ja-JP" altLang="ja-JP" sz="1100" b="1" i="0" u="none" strike="noStrike" cap="all" baseline="0">
                <a:effectLst/>
              </a:rPr>
              <a:t>大阪</a:t>
            </a:r>
            <a:r>
              <a:rPr lang="en-US" altLang="ja-JP" sz="1100" b="1" i="0" u="none" strike="noStrike" cap="all" baseline="0">
                <a:effectLst/>
              </a:rPr>
              <a:t>)</a:t>
            </a:r>
            <a:endParaRPr lang="ja-JP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購入価額の年収倍率（購入価額÷世帯年収）'!$AD$6:$AY$6</c:f>
              <c:numCache>
                <c:formatCode>0%</c:formatCode>
                <c:ptCount val="22"/>
                <c:pt idx="0">
                  <c:v>3.5292041644609143E-4</c:v>
                </c:pt>
                <c:pt idx="1">
                  <c:v>9.4112111052291043E-4</c:v>
                </c:pt>
                <c:pt idx="2">
                  <c:v>2.5880830539380035E-3</c:v>
                </c:pt>
                <c:pt idx="3">
                  <c:v>5.705546732545144E-3</c:v>
                </c:pt>
                <c:pt idx="4">
                  <c:v>1.1528733603905652E-2</c:v>
                </c:pt>
                <c:pt idx="5">
                  <c:v>2.1763425680842302E-2</c:v>
                </c:pt>
                <c:pt idx="6">
                  <c:v>3.96447267807776E-2</c:v>
                </c:pt>
                <c:pt idx="7">
                  <c:v>5.4467384271513437E-2</c:v>
                </c:pt>
                <c:pt idx="8">
                  <c:v>7.2819245926710199E-2</c:v>
                </c:pt>
                <c:pt idx="9">
                  <c:v>8.170107640727016E-2</c:v>
                </c:pt>
                <c:pt idx="10">
                  <c:v>9.5994353273336858E-2</c:v>
                </c:pt>
                <c:pt idx="11">
                  <c:v>9.6464913828598314E-2</c:v>
                </c:pt>
                <c:pt idx="12">
                  <c:v>9.5935533203929182E-2</c:v>
                </c:pt>
                <c:pt idx="13">
                  <c:v>9.2935709664137403E-2</c:v>
                </c:pt>
                <c:pt idx="14">
                  <c:v>8.7583083348038354E-2</c:v>
                </c:pt>
                <c:pt idx="15">
                  <c:v>7.8465972589847652E-2</c:v>
                </c:pt>
                <c:pt idx="16">
                  <c:v>5.2702782189282982E-2</c:v>
                </c:pt>
                <c:pt idx="17">
                  <c:v>4.0585847891300514E-2</c:v>
                </c:pt>
                <c:pt idx="18">
                  <c:v>2.3469207693665079E-2</c:v>
                </c:pt>
                <c:pt idx="19">
                  <c:v>1.2175754367390153E-2</c:v>
                </c:pt>
                <c:pt idx="20">
                  <c:v>8.9406505499676492E-3</c:v>
                </c:pt>
                <c:pt idx="21">
                  <c:v>2.3233927416034351E-2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購入価額の年収倍率（購入価額÷世帯年収）'!$AD$45:$AY$45</c:f>
              <c:numCache>
                <c:formatCode>0%</c:formatCode>
                <c:ptCount val="22"/>
                <c:pt idx="0">
                  <c:v>0</c:v>
                </c:pt>
                <c:pt idx="1">
                  <c:v>7.1428571428571429E-4</c:v>
                </c:pt>
                <c:pt idx="2">
                  <c:v>2.142857142857143E-3</c:v>
                </c:pt>
                <c:pt idx="3">
                  <c:v>7.1428571428571426E-3</c:v>
                </c:pt>
                <c:pt idx="4">
                  <c:v>1.0714285714285714E-2</c:v>
                </c:pt>
                <c:pt idx="5">
                  <c:v>2.2142857142857141E-2</c:v>
                </c:pt>
                <c:pt idx="6">
                  <c:v>3.5714285714285712E-2</c:v>
                </c:pt>
                <c:pt idx="7">
                  <c:v>0.05</c:v>
                </c:pt>
                <c:pt idx="8">
                  <c:v>7.2142857142857147E-2</c:v>
                </c:pt>
                <c:pt idx="9">
                  <c:v>8.2857142857142851E-2</c:v>
                </c:pt>
                <c:pt idx="10">
                  <c:v>0.105</c:v>
                </c:pt>
                <c:pt idx="11">
                  <c:v>0.10928571428571429</c:v>
                </c:pt>
                <c:pt idx="12">
                  <c:v>9.5000000000000001E-2</c:v>
                </c:pt>
                <c:pt idx="13">
                  <c:v>0.12214285714285714</c:v>
                </c:pt>
                <c:pt idx="14">
                  <c:v>9.8571428571428574E-2</c:v>
                </c:pt>
                <c:pt idx="15">
                  <c:v>7.4285714285714288E-2</c:v>
                </c:pt>
                <c:pt idx="16">
                  <c:v>3.7142857142857144E-2</c:v>
                </c:pt>
                <c:pt idx="17">
                  <c:v>3.0714285714285715E-2</c:v>
                </c:pt>
                <c:pt idx="18">
                  <c:v>1.4999999999999999E-2</c:v>
                </c:pt>
                <c:pt idx="19">
                  <c:v>3.5714285714285713E-3</c:v>
                </c:pt>
                <c:pt idx="20">
                  <c:v>9.285714285714286E-3</c:v>
                </c:pt>
                <c:pt idx="21">
                  <c:v>1.6428571428571428E-2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2299712"/>
        <c:axId val="742297752"/>
      </c:barChart>
      <c:catAx>
        <c:axId val="74229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2297752"/>
        <c:crosses val="autoZero"/>
        <c:auto val="1"/>
        <c:lblAlgn val="ctr"/>
        <c:lblOffset val="100"/>
        <c:noMultiLvlLbl val="0"/>
      </c:catAx>
      <c:valAx>
        <c:axId val="742297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229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r>
              <a:rPr lang="ja-JP" altLang="en-US" sz="1100"/>
              <a:t>購入価額の年収倍率（購入価額／世帯年収）</a:t>
            </a:r>
            <a:r>
              <a:rPr lang="en-US" altLang="ja-JP" sz="1100" b="1" i="0" u="none" strike="noStrike" cap="all" baseline="0">
                <a:effectLst/>
              </a:rPr>
              <a:t>(</a:t>
            </a:r>
            <a:r>
              <a:rPr lang="ja-JP" altLang="ja-JP" sz="1100" b="1" i="0" u="none" strike="noStrike" cap="all" baseline="0">
                <a:effectLst/>
              </a:rPr>
              <a:t>全国</a:t>
            </a:r>
            <a:r>
              <a:rPr lang="en-US" altLang="ja-JP" sz="1100" b="1" i="0" u="none" strike="noStrike" cap="all" baseline="0">
                <a:effectLst/>
              </a:rPr>
              <a:t>vs</a:t>
            </a:r>
            <a:r>
              <a:rPr lang="ja-JP" altLang="ja-JP" sz="1100" b="1" i="0" u="none" strike="noStrike" cap="all" baseline="0">
                <a:effectLst/>
              </a:rPr>
              <a:t>兵庫</a:t>
            </a:r>
            <a:r>
              <a:rPr lang="en-US" altLang="ja-JP" sz="1100" b="1" i="0" u="none" strike="noStrike" cap="all" baseline="0">
                <a:effectLst/>
              </a:rPr>
              <a:t>)</a:t>
            </a:r>
            <a:endParaRPr lang="ja-JP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購入価額の年収倍率（購入価額÷世帯年収）'!$AD$6:$AY$6</c:f>
              <c:numCache>
                <c:formatCode>0%</c:formatCode>
                <c:ptCount val="22"/>
                <c:pt idx="0">
                  <c:v>3.5292041644609143E-4</c:v>
                </c:pt>
                <c:pt idx="1">
                  <c:v>9.4112111052291043E-4</c:v>
                </c:pt>
                <c:pt idx="2">
                  <c:v>2.5880830539380035E-3</c:v>
                </c:pt>
                <c:pt idx="3">
                  <c:v>5.705546732545144E-3</c:v>
                </c:pt>
                <c:pt idx="4">
                  <c:v>1.1528733603905652E-2</c:v>
                </c:pt>
                <c:pt idx="5">
                  <c:v>2.1763425680842302E-2</c:v>
                </c:pt>
                <c:pt idx="6">
                  <c:v>3.96447267807776E-2</c:v>
                </c:pt>
                <c:pt idx="7">
                  <c:v>5.4467384271513437E-2</c:v>
                </c:pt>
                <c:pt idx="8">
                  <c:v>7.2819245926710199E-2</c:v>
                </c:pt>
                <c:pt idx="9">
                  <c:v>8.170107640727016E-2</c:v>
                </c:pt>
                <c:pt idx="10">
                  <c:v>9.5994353273336858E-2</c:v>
                </c:pt>
                <c:pt idx="11">
                  <c:v>9.6464913828598314E-2</c:v>
                </c:pt>
                <c:pt idx="12">
                  <c:v>9.5935533203929182E-2</c:v>
                </c:pt>
                <c:pt idx="13">
                  <c:v>9.2935709664137403E-2</c:v>
                </c:pt>
                <c:pt idx="14">
                  <c:v>8.7583083348038354E-2</c:v>
                </c:pt>
                <c:pt idx="15">
                  <c:v>7.8465972589847652E-2</c:v>
                </c:pt>
                <c:pt idx="16">
                  <c:v>5.2702782189282982E-2</c:v>
                </c:pt>
                <c:pt idx="17">
                  <c:v>4.0585847891300514E-2</c:v>
                </c:pt>
                <c:pt idx="18">
                  <c:v>2.3469207693665079E-2</c:v>
                </c:pt>
                <c:pt idx="19">
                  <c:v>1.2175754367390153E-2</c:v>
                </c:pt>
                <c:pt idx="20">
                  <c:v>8.9406505499676492E-3</c:v>
                </c:pt>
                <c:pt idx="21">
                  <c:v>2.3233927416034351E-2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'第14表　購入価額の年収倍率（購入価額÷世帯年収）'!$E$3:$Z$3</c:f>
              <c:strCache>
                <c:ptCount val="22"/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3.5</c:v>
                </c:pt>
                <c:pt idx="7">
                  <c:v>4.0</c:v>
                </c:pt>
                <c:pt idx="8">
                  <c:v>4.5</c:v>
                </c:pt>
                <c:pt idx="9">
                  <c:v>5.0</c:v>
                </c:pt>
                <c:pt idx="10">
                  <c:v>5.5</c:v>
                </c:pt>
                <c:pt idx="11">
                  <c:v>6.0</c:v>
                </c:pt>
                <c:pt idx="12">
                  <c:v>6.5</c:v>
                </c:pt>
                <c:pt idx="13">
                  <c:v>7.0</c:v>
                </c:pt>
                <c:pt idx="14">
                  <c:v>7.5</c:v>
                </c:pt>
                <c:pt idx="15">
                  <c:v>8.0</c:v>
                </c:pt>
                <c:pt idx="16">
                  <c:v>8.5</c:v>
                </c:pt>
                <c:pt idx="17">
                  <c:v>9.0</c:v>
                </c:pt>
                <c:pt idx="18">
                  <c:v>9.5</c:v>
                </c:pt>
                <c:pt idx="19">
                  <c:v>10.0</c:v>
                </c:pt>
                <c:pt idx="20">
                  <c:v>10.5</c:v>
                </c:pt>
                <c:pt idx="21">
                  <c:v>11.0
倍</c:v>
                </c:pt>
              </c:strCache>
            </c:strRef>
          </c:cat>
          <c:val>
            <c:numRef>
              <c:f>'第14表　購入価額の年収倍率（購入価額÷世帯年収）'!$AD$46:$AY$46</c:f>
              <c:numCache>
                <c:formatCode>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8.771929824561403E-3</c:v>
                </c:pt>
                <c:pt idx="3">
                  <c:v>8.771929824561403E-3</c:v>
                </c:pt>
                <c:pt idx="4">
                  <c:v>8.771929824561403E-3</c:v>
                </c:pt>
                <c:pt idx="5">
                  <c:v>1.7543859649122806E-2</c:v>
                </c:pt>
                <c:pt idx="6">
                  <c:v>6.1403508771929821E-2</c:v>
                </c:pt>
                <c:pt idx="7">
                  <c:v>9.6491228070175433E-2</c:v>
                </c:pt>
                <c:pt idx="8">
                  <c:v>7.0175438596491224E-2</c:v>
                </c:pt>
                <c:pt idx="9">
                  <c:v>6.1403508771929821E-2</c:v>
                </c:pt>
                <c:pt idx="10">
                  <c:v>0.12280701754385964</c:v>
                </c:pt>
                <c:pt idx="11">
                  <c:v>9.6491228070175433E-2</c:v>
                </c:pt>
                <c:pt idx="12">
                  <c:v>0.13157894736842105</c:v>
                </c:pt>
                <c:pt idx="13">
                  <c:v>9.6491228070175433E-2</c:v>
                </c:pt>
                <c:pt idx="14">
                  <c:v>4.3859649122807015E-2</c:v>
                </c:pt>
                <c:pt idx="15">
                  <c:v>7.0175438596491224E-2</c:v>
                </c:pt>
                <c:pt idx="16">
                  <c:v>1.7543859649122806E-2</c:v>
                </c:pt>
                <c:pt idx="17">
                  <c:v>5.2631578947368418E-2</c:v>
                </c:pt>
                <c:pt idx="18">
                  <c:v>8.771929824561403E-3</c:v>
                </c:pt>
                <c:pt idx="19">
                  <c:v>8.771929824561403E-3</c:v>
                </c:pt>
                <c:pt idx="20">
                  <c:v>8.771929824561403E-3</c:v>
                </c:pt>
                <c:pt idx="21">
                  <c:v>8.771929824561403E-3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2300888"/>
        <c:axId val="742300496"/>
      </c:barChart>
      <c:catAx>
        <c:axId val="74230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2300496"/>
        <c:crosses val="autoZero"/>
        <c:auto val="1"/>
        <c:lblAlgn val="ctr"/>
        <c:lblOffset val="100"/>
        <c:noMultiLvlLbl val="0"/>
      </c:catAx>
      <c:valAx>
        <c:axId val="7423004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742300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手  持  金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'第16表　手持金'!$E$3:$AJ$3</c:f>
              <c:strCache>
                <c:ptCount val="32"/>
                <c:pt idx="0">
                  <c:v>なし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1,000</c:v>
                </c:pt>
                <c:pt idx="12">
                  <c:v>1,100</c:v>
                </c:pt>
                <c:pt idx="13">
                  <c:v>1,200</c:v>
                </c:pt>
                <c:pt idx="14">
                  <c:v>1,300</c:v>
                </c:pt>
                <c:pt idx="15">
                  <c:v>1,400</c:v>
                </c:pt>
                <c:pt idx="16">
                  <c:v>1,500</c:v>
                </c:pt>
                <c:pt idx="17">
                  <c:v>1,600</c:v>
                </c:pt>
                <c:pt idx="18">
                  <c:v>1,700</c:v>
                </c:pt>
                <c:pt idx="19">
                  <c:v>1,800</c:v>
                </c:pt>
                <c:pt idx="20">
                  <c:v>1,900</c:v>
                </c:pt>
                <c:pt idx="21">
                  <c:v>2,000</c:v>
                </c:pt>
                <c:pt idx="22">
                  <c:v>2,100</c:v>
                </c:pt>
                <c:pt idx="23">
                  <c:v>2,200</c:v>
                </c:pt>
                <c:pt idx="24">
                  <c:v>2,300</c:v>
                </c:pt>
                <c:pt idx="25">
                  <c:v>2,400</c:v>
                </c:pt>
                <c:pt idx="26">
                  <c:v>2,500</c:v>
                </c:pt>
                <c:pt idx="27">
                  <c:v>2,600</c:v>
                </c:pt>
                <c:pt idx="28">
                  <c:v>2,700</c:v>
                </c:pt>
                <c:pt idx="29">
                  <c:v>2,800</c:v>
                </c:pt>
                <c:pt idx="30">
                  <c:v>2,900</c:v>
                </c:pt>
                <c:pt idx="31">
                  <c:v>3,000
万円以上</c:v>
                </c:pt>
              </c:strCache>
            </c:strRef>
          </c:cat>
          <c:val>
            <c:numRef>
              <c:f>'第16表　手持金'!$E$6:$AJ$6</c:f>
              <c:numCache>
                <c:formatCode>#,##0_);[Red]\(#,##0\)</c:formatCode>
                <c:ptCount val="32"/>
                <c:pt idx="0">
                  <c:v>5647</c:v>
                </c:pt>
                <c:pt idx="1">
                  <c:v>4258</c:v>
                </c:pt>
                <c:pt idx="2">
                  <c:v>687</c:v>
                </c:pt>
                <c:pt idx="3">
                  <c:v>1104</c:v>
                </c:pt>
                <c:pt idx="4">
                  <c:v>1196</c:v>
                </c:pt>
                <c:pt idx="5">
                  <c:v>871</c:v>
                </c:pt>
                <c:pt idx="6">
                  <c:v>522</c:v>
                </c:pt>
                <c:pt idx="7">
                  <c:v>353</c:v>
                </c:pt>
                <c:pt idx="8">
                  <c:v>357</c:v>
                </c:pt>
                <c:pt idx="9">
                  <c:v>306</c:v>
                </c:pt>
                <c:pt idx="10">
                  <c:v>244</c:v>
                </c:pt>
                <c:pt idx="11">
                  <c:v>224</c:v>
                </c:pt>
                <c:pt idx="12">
                  <c:v>146</c:v>
                </c:pt>
                <c:pt idx="13">
                  <c:v>136</c:v>
                </c:pt>
                <c:pt idx="14">
                  <c:v>98</c:v>
                </c:pt>
                <c:pt idx="15">
                  <c:v>95</c:v>
                </c:pt>
                <c:pt idx="16">
                  <c:v>94</c:v>
                </c:pt>
                <c:pt idx="17">
                  <c:v>69</c:v>
                </c:pt>
                <c:pt idx="18">
                  <c:v>99</c:v>
                </c:pt>
                <c:pt idx="19">
                  <c:v>74</c:v>
                </c:pt>
                <c:pt idx="20">
                  <c:v>63</c:v>
                </c:pt>
                <c:pt idx="21">
                  <c:v>46</c:v>
                </c:pt>
                <c:pt idx="22">
                  <c:v>49</c:v>
                </c:pt>
                <c:pt idx="23">
                  <c:v>40</c:v>
                </c:pt>
                <c:pt idx="24">
                  <c:v>34</c:v>
                </c:pt>
                <c:pt idx="25">
                  <c:v>19</c:v>
                </c:pt>
                <c:pt idx="26">
                  <c:v>23</c:v>
                </c:pt>
                <c:pt idx="27">
                  <c:v>18</c:v>
                </c:pt>
                <c:pt idx="28">
                  <c:v>14</c:v>
                </c:pt>
                <c:pt idx="29">
                  <c:v>20</c:v>
                </c:pt>
                <c:pt idx="30">
                  <c:v>16</c:v>
                </c:pt>
                <c:pt idx="31">
                  <c:v>79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742309512"/>
        <c:axId val="742309904"/>
      </c:barChart>
      <c:catAx>
        <c:axId val="74230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2309904"/>
        <c:crosses val="autoZero"/>
        <c:auto val="1"/>
        <c:lblAlgn val="ctr"/>
        <c:lblOffset val="100"/>
        <c:noMultiLvlLbl val="0"/>
      </c:catAx>
      <c:valAx>
        <c:axId val="742309904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2309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latin typeface="游ゴシック" panose="020B0400000000000000" pitchFamily="50" charset="-128"/>
                <a:ea typeface="游ゴシック" panose="020B0400000000000000" pitchFamily="50" charset="-128"/>
              </a:rPr>
              <a:t>手  持  金</a:t>
            </a:r>
            <a:endParaRPr lang="ja-JP" sz="14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'第16表　手持金'!$E$3:$AJ$3</c:f>
              <c:strCache>
                <c:ptCount val="32"/>
                <c:pt idx="0">
                  <c:v>なし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1,000</c:v>
                </c:pt>
                <c:pt idx="12">
                  <c:v>1,100</c:v>
                </c:pt>
                <c:pt idx="13">
                  <c:v>1,200</c:v>
                </c:pt>
                <c:pt idx="14">
                  <c:v>1,300</c:v>
                </c:pt>
                <c:pt idx="15">
                  <c:v>1,400</c:v>
                </c:pt>
                <c:pt idx="16">
                  <c:v>1,500</c:v>
                </c:pt>
                <c:pt idx="17">
                  <c:v>1,600</c:v>
                </c:pt>
                <c:pt idx="18">
                  <c:v>1,700</c:v>
                </c:pt>
                <c:pt idx="19">
                  <c:v>1,800</c:v>
                </c:pt>
                <c:pt idx="20">
                  <c:v>1,900</c:v>
                </c:pt>
                <c:pt idx="21">
                  <c:v>2,000</c:v>
                </c:pt>
                <c:pt idx="22">
                  <c:v>2,100</c:v>
                </c:pt>
                <c:pt idx="23">
                  <c:v>2,200</c:v>
                </c:pt>
                <c:pt idx="24">
                  <c:v>2,300</c:v>
                </c:pt>
                <c:pt idx="25">
                  <c:v>2,400</c:v>
                </c:pt>
                <c:pt idx="26">
                  <c:v>2,500</c:v>
                </c:pt>
                <c:pt idx="27">
                  <c:v>2,600</c:v>
                </c:pt>
                <c:pt idx="28">
                  <c:v>2,700</c:v>
                </c:pt>
                <c:pt idx="29">
                  <c:v>2,800</c:v>
                </c:pt>
                <c:pt idx="30">
                  <c:v>2,900</c:v>
                </c:pt>
                <c:pt idx="31">
                  <c:v>3,000
万円以上</c:v>
                </c:pt>
              </c:strCache>
            </c:strRef>
          </c:cat>
          <c:val>
            <c:numRef>
              <c:f>'第16表　手持金'!$AO$6:$BT$6</c:f>
              <c:numCache>
                <c:formatCode>0%</c:formatCode>
                <c:ptCount val="32"/>
                <c:pt idx="0">
                  <c:v>0.3321569319451797</c:v>
                </c:pt>
                <c:pt idx="1">
                  <c:v>0.25045585553790956</c:v>
                </c:pt>
                <c:pt idx="2">
                  <c:v>4.0409387683077468E-2</c:v>
                </c:pt>
                <c:pt idx="3">
                  <c:v>6.4937356626080814E-2</c:v>
                </c:pt>
                <c:pt idx="4">
                  <c:v>7.0348803011587552E-2</c:v>
                </c:pt>
                <c:pt idx="5">
                  <c:v>5.1232280454090937E-2</c:v>
                </c:pt>
                <c:pt idx="6">
                  <c:v>3.0704076230809951E-2</c:v>
                </c:pt>
                <c:pt idx="7">
                  <c:v>2.076348450091171E-2</c:v>
                </c:pt>
                <c:pt idx="8">
                  <c:v>2.0998764778542438E-2</c:v>
                </c:pt>
                <c:pt idx="9">
                  <c:v>1.7998941238750663E-2</c:v>
                </c:pt>
                <c:pt idx="10">
                  <c:v>1.4352096935474384E-2</c:v>
                </c:pt>
                <c:pt idx="11">
                  <c:v>1.3175695547320745E-2</c:v>
                </c:pt>
                <c:pt idx="12">
                  <c:v>8.5877301335215584E-3</c:v>
                </c:pt>
                <c:pt idx="13">
                  <c:v>7.9995294394447393E-3</c:v>
                </c:pt>
                <c:pt idx="14">
                  <c:v>5.7643668019528261E-3</c:v>
                </c:pt>
                <c:pt idx="15">
                  <c:v>5.5879065937297807E-3</c:v>
                </c:pt>
                <c:pt idx="16">
                  <c:v>5.5290865243220987E-3</c:v>
                </c:pt>
                <c:pt idx="17">
                  <c:v>4.0585847891300509E-3</c:v>
                </c:pt>
                <c:pt idx="18">
                  <c:v>5.8231868713605082E-3</c:v>
                </c:pt>
                <c:pt idx="19">
                  <c:v>4.3526851361684604E-3</c:v>
                </c:pt>
                <c:pt idx="20">
                  <c:v>3.7056643726839597E-3</c:v>
                </c:pt>
                <c:pt idx="21">
                  <c:v>2.7057231927533672E-3</c:v>
                </c:pt>
                <c:pt idx="22">
                  <c:v>2.8821834009764131E-3</c:v>
                </c:pt>
                <c:pt idx="23">
                  <c:v>2.352802776307276E-3</c:v>
                </c:pt>
                <c:pt idx="24">
                  <c:v>1.9998823598611848E-3</c:v>
                </c:pt>
                <c:pt idx="25">
                  <c:v>1.1175813187459561E-3</c:v>
                </c:pt>
                <c:pt idx="26">
                  <c:v>1.3528615963766836E-3</c:v>
                </c:pt>
                <c:pt idx="27">
                  <c:v>1.0587612493382743E-3</c:v>
                </c:pt>
                <c:pt idx="28">
                  <c:v>8.2348097170754659E-4</c:v>
                </c:pt>
                <c:pt idx="29">
                  <c:v>1.176401388153638E-3</c:v>
                </c:pt>
                <c:pt idx="30">
                  <c:v>9.4112111052291043E-4</c:v>
                </c:pt>
                <c:pt idx="31">
                  <c:v>4.64678548320687E-3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'第16表　手持金'!$E$3:$AJ$3</c:f>
              <c:strCache>
                <c:ptCount val="32"/>
                <c:pt idx="0">
                  <c:v>なし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1,000</c:v>
                </c:pt>
                <c:pt idx="12">
                  <c:v>1,100</c:v>
                </c:pt>
                <c:pt idx="13">
                  <c:v>1,200</c:v>
                </c:pt>
                <c:pt idx="14">
                  <c:v>1,300</c:v>
                </c:pt>
                <c:pt idx="15">
                  <c:v>1,400</c:v>
                </c:pt>
                <c:pt idx="16">
                  <c:v>1,500</c:v>
                </c:pt>
                <c:pt idx="17">
                  <c:v>1,600</c:v>
                </c:pt>
                <c:pt idx="18">
                  <c:v>1,700</c:v>
                </c:pt>
                <c:pt idx="19">
                  <c:v>1,800</c:v>
                </c:pt>
                <c:pt idx="20">
                  <c:v>1,900</c:v>
                </c:pt>
                <c:pt idx="21">
                  <c:v>2,000</c:v>
                </c:pt>
                <c:pt idx="22">
                  <c:v>2,100</c:v>
                </c:pt>
                <c:pt idx="23">
                  <c:v>2,200</c:v>
                </c:pt>
                <c:pt idx="24">
                  <c:v>2,300</c:v>
                </c:pt>
                <c:pt idx="25">
                  <c:v>2,400</c:v>
                </c:pt>
                <c:pt idx="26">
                  <c:v>2,500</c:v>
                </c:pt>
                <c:pt idx="27">
                  <c:v>2,600</c:v>
                </c:pt>
                <c:pt idx="28">
                  <c:v>2,700</c:v>
                </c:pt>
                <c:pt idx="29">
                  <c:v>2,800</c:v>
                </c:pt>
                <c:pt idx="30">
                  <c:v>2,900</c:v>
                </c:pt>
                <c:pt idx="31">
                  <c:v>3,000
万円以上</c:v>
                </c:pt>
              </c:strCache>
            </c:strRef>
          </c:cat>
          <c:val>
            <c:numRef>
              <c:f>'第16表　手持金'!$AO$9:$BT$9</c:f>
              <c:numCache>
                <c:formatCode>0%</c:formatCode>
                <c:ptCount val="32"/>
                <c:pt idx="0">
                  <c:v>0.37450396825396826</c:v>
                </c:pt>
                <c:pt idx="1">
                  <c:v>0.19047619047619047</c:v>
                </c:pt>
                <c:pt idx="2">
                  <c:v>4.5634920634920632E-2</c:v>
                </c:pt>
                <c:pt idx="3">
                  <c:v>6.8452380952380959E-2</c:v>
                </c:pt>
                <c:pt idx="4">
                  <c:v>7.8869047619047616E-2</c:v>
                </c:pt>
                <c:pt idx="5">
                  <c:v>6.6964285714285712E-2</c:v>
                </c:pt>
                <c:pt idx="6">
                  <c:v>3.6706349206349208E-2</c:v>
                </c:pt>
                <c:pt idx="7">
                  <c:v>2.48015873015873E-2</c:v>
                </c:pt>
                <c:pt idx="8">
                  <c:v>1.8849206349206348E-2</c:v>
                </c:pt>
                <c:pt idx="9">
                  <c:v>1.2896825396825396E-2</c:v>
                </c:pt>
                <c:pt idx="10">
                  <c:v>1.4384920634920634E-2</c:v>
                </c:pt>
                <c:pt idx="11">
                  <c:v>1.240079365079365E-2</c:v>
                </c:pt>
                <c:pt idx="12">
                  <c:v>7.9365079365079361E-3</c:v>
                </c:pt>
                <c:pt idx="13">
                  <c:v>6.9444444444444441E-3</c:v>
                </c:pt>
                <c:pt idx="14">
                  <c:v>5.456349206349206E-3</c:v>
                </c:pt>
                <c:pt idx="15">
                  <c:v>4.464285714285714E-3</c:v>
                </c:pt>
                <c:pt idx="16">
                  <c:v>4.464285714285714E-3</c:v>
                </c:pt>
                <c:pt idx="17">
                  <c:v>2.48015873015873E-3</c:v>
                </c:pt>
                <c:pt idx="18">
                  <c:v>3.968253968253968E-3</c:v>
                </c:pt>
                <c:pt idx="19">
                  <c:v>3.968253968253968E-3</c:v>
                </c:pt>
                <c:pt idx="20">
                  <c:v>1.984126984126984E-3</c:v>
                </c:pt>
                <c:pt idx="21">
                  <c:v>9.9206349206349201E-4</c:v>
                </c:pt>
                <c:pt idx="22">
                  <c:v>9.9206349206349201E-4</c:v>
                </c:pt>
                <c:pt idx="23">
                  <c:v>4.96031746031746E-4</c:v>
                </c:pt>
                <c:pt idx="24">
                  <c:v>9.9206349206349201E-4</c:v>
                </c:pt>
                <c:pt idx="25">
                  <c:v>4.96031746031746E-4</c:v>
                </c:pt>
                <c:pt idx="26">
                  <c:v>9.9206349206349201E-4</c:v>
                </c:pt>
                <c:pt idx="27">
                  <c:v>4.96031746031746E-4</c:v>
                </c:pt>
                <c:pt idx="28">
                  <c:v>4.96031746031746E-4</c:v>
                </c:pt>
                <c:pt idx="29">
                  <c:v>1.488095238095238E-3</c:v>
                </c:pt>
                <c:pt idx="30">
                  <c:v>9.9206349206349201E-4</c:v>
                </c:pt>
                <c:pt idx="31">
                  <c:v>4.96031746031746E-3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100"/>
        <c:axId val="742304808"/>
        <c:axId val="742305200"/>
      </c:barChart>
      <c:catAx>
        <c:axId val="74230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2305200"/>
        <c:crosses val="autoZero"/>
        <c:auto val="1"/>
        <c:lblAlgn val="ctr"/>
        <c:lblOffset val="100"/>
        <c:noMultiLvlLbl val="0"/>
      </c:catAx>
      <c:valAx>
        <c:axId val="7423052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2304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年齢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齢'!$R$6:$AA$6</c:f>
              <c:numCache>
                <c:formatCode>0%</c:formatCode>
                <c:ptCount val="10"/>
                <c:pt idx="0">
                  <c:v>3.3880359978824777E-2</c:v>
                </c:pt>
                <c:pt idx="1">
                  <c:v>0.12569848832421623</c:v>
                </c:pt>
                <c:pt idx="2">
                  <c:v>0.22386918416563731</c:v>
                </c:pt>
                <c:pt idx="3">
                  <c:v>0.20798776542556321</c:v>
                </c:pt>
                <c:pt idx="4">
                  <c:v>0.15852008705370271</c:v>
                </c:pt>
                <c:pt idx="5">
                  <c:v>0.10328804187988942</c:v>
                </c:pt>
                <c:pt idx="6">
                  <c:v>5.6114346214928536E-2</c:v>
                </c:pt>
                <c:pt idx="7">
                  <c:v>3.6527263102170464E-2</c:v>
                </c:pt>
                <c:pt idx="8">
                  <c:v>2.3469207693665079E-2</c:v>
                </c:pt>
                <c:pt idx="9">
                  <c:v>3.0645256161402269E-2</c:v>
                </c:pt>
              </c:numCache>
            </c:numRef>
          </c:val>
        </c:ser>
        <c:ser>
          <c:idx val="1"/>
          <c:order val="1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'第２表　年　　　　齢'!$E$3:$N$3</c:f>
              <c:strCache>
                <c:ptCount val="10"/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
歳</c:v>
                </c:pt>
              </c:strCache>
            </c:strRef>
          </c:cat>
          <c:val>
            <c:numRef>
              <c:f>'第２表　年　　　　齢'!$R$50:$AA$50</c:f>
              <c:numCache>
                <c:formatCode>0%</c:formatCode>
                <c:ptCount val="10"/>
                <c:pt idx="0">
                  <c:v>5.1359516616314202E-2</c:v>
                </c:pt>
                <c:pt idx="1">
                  <c:v>0.1646525679758308</c:v>
                </c:pt>
                <c:pt idx="2">
                  <c:v>0.23111782477341389</c:v>
                </c:pt>
                <c:pt idx="3">
                  <c:v>0.15861027190332327</c:v>
                </c:pt>
                <c:pt idx="4">
                  <c:v>0.14652567975830816</c:v>
                </c:pt>
                <c:pt idx="5">
                  <c:v>9.5166163141993956E-2</c:v>
                </c:pt>
                <c:pt idx="6">
                  <c:v>5.1359516616314202E-2</c:v>
                </c:pt>
                <c:pt idx="7">
                  <c:v>4.0785498489425982E-2</c:v>
                </c:pt>
                <c:pt idx="8">
                  <c:v>2.4169184290030211E-2</c:v>
                </c:pt>
                <c:pt idx="9">
                  <c:v>3.6253776435045321E-2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60"/>
        <c:axId val="746096696"/>
        <c:axId val="746089248"/>
      </c:barChart>
      <c:catAx>
        <c:axId val="74609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89248"/>
        <c:crosses val="autoZero"/>
        <c:auto val="1"/>
        <c:lblAlgn val="ctr"/>
        <c:lblOffset val="100"/>
        <c:noMultiLvlLbl val="0"/>
      </c:catAx>
      <c:valAx>
        <c:axId val="7460892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96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家族数</a:t>
            </a:r>
            <a:endParaRPr lang="ja-JP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'第４表　家　族　数'!$E$3:$K$3</c:f>
              <c:strCache>
                <c:ptCount val="7"/>
                <c:pt idx="0">
                  <c:v>１人</c:v>
                </c:pt>
                <c:pt idx="1">
                  <c:v>２人</c:v>
                </c:pt>
                <c:pt idx="2">
                  <c:v>３人</c:v>
                </c:pt>
                <c:pt idx="3">
                  <c:v>４人</c:v>
                </c:pt>
                <c:pt idx="4">
                  <c:v>５人</c:v>
                </c:pt>
                <c:pt idx="5">
                  <c:v>６人</c:v>
                </c:pt>
                <c:pt idx="6">
                  <c:v>７人～</c:v>
                </c:pt>
              </c:strCache>
            </c:strRef>
          </c:cat>
          <c:val>
            <c:numRef>
              <c:f>'第４表　家　族　数'!$E$6:$K$6</c:f>
              <c:numCache>
                <c:formatCode>#,##0_);[Red]\(#,##0\)</c:formatCode>
                <c:ptCount val="7"/>
                <c:pt idx="0">
                  <c:v>744</c:v>
                </c:pt>
                <c:pt idx="1">
                  <c:v>4212</c:v>
                </c:pt>
                <c:pt idx="2">
                  <c:v>5525</c:v>
                </c:pt>
                <c:pt idx="3">
                  <c:v>4689</c:v>
                </c:pt>
                <c:pt idx="4">
                  <c:v>1443</c:v>
                </c:pt>
                <c:pt idx="5">
                  <c:v>306</c:v>
                </c:pt>
                <c:pt idx="6">
                  <c:v>82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746095912"/>
        <c:axId val="746097088"/>
      </c:barChart>
      <c:catAx>
        <c:axId val="74609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97088"/>
        <c:crosses val="autoZero"/>
        <c:auto val="1"/>
        <c:lblAlgn val="ctr"/>
        <c:lblOffset val="100"/>
        <c:noMultiLvlLbl val="0"/>
      </c:catAx>
      <c:valAx>
        <c:axId val="746097088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095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10" Type="http://schemas.openxmlformats.org/officeDocument/2006/relationships/chart" Target="../charts/chart58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414618</xdr:colOff>
          <xdr:row>8</xdr:row>
          <xdr:rowOff>107832</xdr:rowOff>
        </xdr:from>
        <xdr:to>
          <xdr:col>43</xdr:col>
          <xdr:colOff>274512</xdr:colOff>
          <xdr:row>18</xdr:row>
          <xdr:rowOff>112058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$B$2:$M$6" spid="_x0000_s327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732559" y="1833538"/>
              <a:ext cx="14987835" cy="215575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36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176893</xdr:colOff>
      <xdr:row>7</xdr:row>
      <xdr:rowOff>13607</xdr:rowOff>
    </xdr:from>
    <xdr:to>
      <xdr:col>19</xdr:col>
      <xdr:colOff>246750</xdr:colOff>
      <xdr:row>25</xdr:row>
      <xdr:rowOff>13607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340179</xdr:colOff>
      <xdr:row>6</xdr:row>
      <xdr:rowOff>13607</xdr:rowOff>
    </xdr:from>
    <xdr:to>
      <xdr:col>28</xdr:col>
      <xdr:colOff>586929</xdr:colOff>
      <xdr:row>24</xdr:row>
      <xdr:rowOff>13606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340179</xdr:colOff>
      <xdr:row>24</xdr:row>
      <xdr:rowOff>95249</xdr:rowOff>
    </xdr:from>
    <xdr:to>
      <xdr:col>28</xdr:col>
      <xdr:colOff>586929</xdr:colOff>
      <xdr:row>42</xdr:row>
      <xdr:rowOff>95249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340179</xdr:colOff>
      <xdr:row>43</xdr:row>
      <xdr:rowOff>95250</xdr:rowOff>
    </xdr:from>
    <xdr:to>
      <xdr:col>28</xdr:col>
      <xdr:colOff>586929</xdr:colOff>
      <xdr:row>61</xdr:row>
      <xdr:rowOff>95249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13607</xdr:colOff>
      <xdr:row>6</xdr:row>
      <xdr:rowOff>13607</xdr:rowOff>
    </xdr:from>
    <xdr:to>
      <xdr:col>52</xdr:col>
      <xdr:colOff>328392</xdr:colOff>
      <xdr:row>24</xdr:row>
      <xdr:rowOff>13606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13607</xdr:colOff>
      <xdr:row>25</xdr:row>
      <xdr:rowOff>40821</xdr:rowOff>
    </xdr:from>
    <xdr:to>
      <xdr:col>52</xdr:col>
      <xdr:colOff>328392</xdr:colOff>
      <xdr:row>43</xdr:row>
      <xdr:rowOff>40821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13607</xdr:colOff>
      <xdr:row>43</xdr:row>
      <xdr:rowOff>13607</xdr:rowOff>
    </xdr:from>
    <xdr:to>
      <xdr:col>52</xdr:col>
      <xdr:colOff>328392</xdr:colOff>
      <xdr:row>61</xdr:row>
      <xdr:rowOff>13606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13607</xdr:colOff>
      <xdr:row>61</xdr:row>
      <xdr:rowOff>81642</xdr:rowOff>
    </xdr:from>
    <xdr:to>
      <xdr:col>52</xdr:col>
      <xdr:colOff>328392</xdr:colOff>
      <xdr:row>79</xdr:row>
      <xdr:rowOff>81642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609600" y="314325"/>
          <a:ext cx="121920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84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228600</xdr:colOff>
      <xdr:row>22</xdr:row>
      <xdr:rowOff>9525</xdr:rowOff>
    </xdr:from>
    <xdr:to>
      <xdr:col>28</xdr:col>
      <xdr:colOff>141975</xdr:colOff>
      <xdr:row>40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228600</xdr:colOff>
      <xdr:row>40</xdr:row>
      <xdr:rowOff>95250</xdr:rowOff>
    </xdr:from>
    <xdr:to>
      <xdr:col>28</xdr:col>
      <xdr:colOff>141975</xdr:colOff>
      <xdr:row>58</xdr:row>
      <xdr:rowOff>95250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49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21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45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393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17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41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0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269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270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3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56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80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04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28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52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76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24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48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72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25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18</xdr:col>
      <xdr:colOff>532500</xdr:colOff>
      <xdr:row>30</xdr:row>
      <xdr:rowOff>142875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155864</xdr:colOff>
      <xdr:row>24</xdr:row>
      <xdr:rowOff>86590</xdr:rowOff>
    </xdr:from>
    <xdr:to>
      <xdr:col>31</xdr:col>
      <xdr:colOff>134181</xdr:colOff>
      <xdr:row>38</xdr:row>
      <xdr:rowOff>21648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190501</xdr:colOff>
      <xdr:row>10</xdr:row>
      <xdr:rowOff>86591</xdr:rowOff>
    </xdr:from>
    <xdr:to>
      <xdr:col>31</xdr:col>
      <xdr:colOff>168818</xdr:colOff>
      <xdr:row>24</xdr:row>
      <xdr:rowOff>21648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155864</xdr:colOff>
      <xdr:row>38</xdr:row>
      <xdr:rowOff>138545</xdr:rowOff>
    </xdr:from>
    <xdr:to>
      <xdr:col>31</xdr:col>
      <xdr:colOff>134181</xdr:colOff>
      <xdr:row>52</xdr:row>
      <xdr:rowOff>73602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155864</xdr:colOff>
      <xdr:row>52</xdr:row>
      <xdr:rowOff>86590</xdr:rowOff>
    </xdr:from>
    <xdr:to>
      <xdr:col>31</xdr:col>
      <xdr:colOff>134181</xdr:colOff>
      <xdr:row>66</xdr:row>
      <xdr:rowOff>21648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155864</xdr:colOff>
      <xdr:row>66</xdr:row>
      <xdr:rowOff>103909</xdr:rowOff>
    </xdr:from>
    <xdr:to>
      <xdr:col>31</xdr:col>
      <xdr:colOff>134181</xdr:colOff>
      <xdr:row>83</xdr:row>
      <xdr:rowOff>142875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155864</xdr:colOff>
      <xdr:row>85</xdr:row>
      <xdr:rowOff>0</xdr:rowOff>
    </xdr:from>
    <xdr:to>
      <xdr:col>31</xdr:col>
      <xdr:colOff>134181</xdr:colOff>
      <xdr:row>103</xdr:row>
      <xdr:rowOff>38967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155864</xdr:colOff>
      <xdr:row>104</xdr:row>
      <xdr:rowOff>34636</xdr:rowOff>
    </xdr:from>
    <xdr:to>
      <xdr:col>31</xdr:col>
      <xdr:colOff>134181</xdr:colOff>
      <xdr:row>122</xdr:row>
      <xdr:rowOff>73602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896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13" name="Line 1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14" name="Line 1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15" name="Line 1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16" name="Line 1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37" name="Line 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38" name="Line 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39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40" name="Line 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73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230332</xdr:colOff>
      <xdr:row>2</xdr:row>
      <xdr:rowOff>234228</xdr:rowOff>
    </xdr:from>
    <xdr:to>
      <xdr:col>32</xdr:col>
      <xdr:colOff>164490</xdr:colOff>
      <xdr:row>20</xdr:row>
      <xdr:rowOff>26410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57150</xdr:colOff>
      <xdr:row>21</xdr:row>
      <xdr:rowOff>138978</xdr:rowOff>
    </xdr:from>
    <xdr:to>
      <xdr:col>32</xdr:col>
      <xdr:colOff>597444</xdr:colOff>
      <xdr:row>39</xdr:row>
      <xdr:rowOff>138978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57150</xdr:colOff>
      <xdr:row>39</xdr:row>
      <xdr:rowOff>121660</xdr:rowOff>
    </xdr:from>
    <xdr:to>
      <xdr:col>32</xdr:col>
      <xdr:colOff>597444</xdr:colOff>
      <xdr:row>57</xdr:row>
      <xdr:rowOff>121659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57150</xdr:colOff>
      <xdr:row>58</xdr:row>
      <xdr:rowOff>69704</xdr:rowOff>
    </xdr:from>
    <xdr:to>
      <xdr:col>32</xdr:col>
      <xdr:colOff>597444</xdr:colOff>
      <xdr:row>76</xdr:row>
      <xdr:rowOff>69704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57150</xdr:colOff>
      <xdr:row>78</xdr:row>
      <xdr:rowOff>35069</xdr:rowOff>
    </xdr:from>
    <xdr:to>
      <xdr:col>32</xdr:col>
      <xdr:colOff>597444</xdr:colOff>
      <xdr:row>96</xdr:row>
      <xdr:rowOff>35068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57150</xdr:colOff>
      <xdr:row>98</xdr:row>
      <xdr:rowOff>432</xdr:rowOff>
    </xdr:from>
    <xdr:to>
      <xdr:col>32</xdr:col>
      <xdr:colOff>597444</xdr:colOff>
      <xdr:row>116</xdr:row>
      <xdr:rowOff>432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57150</xdr:colOff>
      <xdr:row>117</xdr:row>
      <xdr:rowOff>104341</xdr:rowOff>
    </xdr:from>
    <xdr:to>
      <xdr:col>32</xdr:col>
      <xdr:colOff>597444</xdr:colOff>
      <xdr:row>135</xdr:row>
      <xdr:rowOff>104340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57150</xdr:colOff>
      <xdr:row>136</xdr:row>
      <xdr:rowOff>138977</xdr:rowOff>
    </xdr:from>
    <xdr:to>
      <xdr:col>32</xdr:col>
      <xdr:colOff>597444</xdr:colOff>
      <xdr:row>154</xdr:row>
      <xdr:rowOff>138976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297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142008</xdr:rowOff>
    </xdr:from>
    <xdr:to>
      <xdr:col>12</xdr:col>
      <xdr:colOff>580125</xdr:colOff>
      <xdr:row>25</xdr:row>
      <xdr:rowOff>142009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214746</xdr:colOff>
      <xdr:row>6</xdr:row>
      <xdr:rowOff>105641</xdr:rowOff>
    </xdr:from>
    <xdr:to>
      <xdr:col>20</xdr:col>
      <xdr:colOff>604371</xdr:colOff>
      <xdr:row>24</xdr:row>
      <xdr:rowOff>105642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214746</xdr:colOff>
      <xdr:row>25</xdr:row>
      <xdr:rowOff>19051</xdr:rowOff>
    </xdr:from>
    <xdr:to>
      <xdr:col>20</xdr:col>
      <xdr:colOff>604371</xdr:colOff>
      <xdr:row>43</xdr:row>
      <xdr:rowOff>19052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214746</xdr:colOff>
      <xdr:row>43</xdr:row>
      <xdr:rowOff>19052</xdr:rowOff>
    </xdr:from>
    <xdr:to>
      <xdr:col>20</xdr:col>
      <xdr:colOff>604371</xdr:colOff>
      <xdr:row>61</xdr:row>
      <xdr:rowOff>19052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214746</xdr:colOff>
      <xdr:row>61</xdr:row>
      <xdr:rowOff>122960</xdr:rowOff>
    </xdr:from>
    <xdr:to>
      <xdr:col>20</xdr:col>
      <xdr:colOff>604371</xdr:colOff>
      <xdr:row>79</xdr:row>
      <xdr:rowOff>122961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214746</xdr:colOff>
      <xdr:row>80</xdr:row>
      <xdr:rowOff>88324</xdr:rowOff>
    </xdr:from>
    <xdr:to>
      <xdr:col>20</xdr:col>
      <xdr:colOff>604371</xdr:colOff>
      <xdr:row>98</xdr:row>
      <xdr:rowOff>88325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214746</xdr:colOff>
      <xdr:row>100</xdr:row>
      <xdr:rowOff>105642</xdr:rowOff>
    </xdr:from>
    <xdr:to>
      <xdr:col>20</xdr:col>
      <xdr:colOff>604371</xdr:colOff>
      <xdr:row>118</xdr:row>
      <xdr:rowOff>105643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214746</xdr:colOff>
      <xdr:row>120</xdr:row>
      <xdr:rowOff>53688</xdr:rowOff>
    </xdr:from>
    <xdr:to>
      <xdr:col>20</xdr:col>
      <xdr:colOff>604371</xdr:colOff>
      <xdr:row>138</xdr:row>
      <xdr:rowOff>53688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8092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413038</xdr:colOff>
      <xdr:row>8</xdr:row>
      <xdr:rowOff>121228</xdr:rowOff>
    </xdr:from>
    <xdr:to>
      <xdr:col>19</xdr:col>
      <xdr:colOff>400881</xdr:colOff>
      <xdr:row>26</xdr:row>
      <xdr:rowOff>121228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101311</xdr:colOff>
      <xdr:row>7</xdr:row>
      <xdr:rowOff>49480</xdr:rowOff>
    </xdr:from>
    <xdr:to>
      <xdr:col>34</xdr:col>
      <xdr:colOff>468917</xdr:colOff>
      <xdr:row>25</xdr:row>
      <xdr:rowOff>49481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101311</xdr:colOff>
      <xdr:row>23</xdr:row>
      <xdr:rowOff>35872</xdr:rowOff>
    </xdr:from>
    <xdr:to>
      <xdr:col>34</xdr:col>
      <xdr:colOff>468917</xdr:colOff>
      <xdr:row>41</xdr:row>
      <xdr:rowOff>35873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101311</xdr:colOff>
      <xdr:row>41</xdr:row>
      <xdr:rowOff>63086</xdr:rowOff>
    </xdr:from>
    <xdr:to>
      <xdr:col>34</xdr:col>
      <xdr:colOff>468917</xdr:colOff>
      <xdr:row>59</xdr:row>
      <xdr:rowOff>63086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427882</xdr:colOff>
      <xdr:row>19</xdr:row>
      <xdr:rowOff>103907</xdr:rowOff>
    </xdr:from>
    <xdr:to>
      <xdr:col>47</xdr:col>
      <xdr:colOff>618595</xdr:colOff>
      <xdr:row>37</xdr:row>
      <xdr:rowOff>103908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427882</xdr:colOff>
      <xdr:row>39</xdr:row>
      <xdr:rowOff>49478</xdr:rowOff>
    </xdr:from>
    <xdr:to>
      <xdr:col>47</xdr:col>
      <xdr:colOff>618595</xdr:colOff>
      <xdr:row>57</xdr:row>
      <xdr:rowOff>49479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427882</xdr:colOff>
      <xdr:row>58</xdr:row>
      <xdr:rowOff>63085</xdr:rowOff>
    </xdr:from>
    <xdr:to>
      <xdr:col>47</xdr:col>
      <xdr:colOff>618595</xdr:colOff>
      <xdr:row>76</xdr:row>
      <xdr:rowOff>63086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427882</xdr:colOff>
      <xdr:row>76</xdr:row>
      <xdr:rowOff>49478</xdr:rowOff>
    </xdr:from>
    <xdr:to>
      <xdr:col>47</xdr:col>
      <xdr:colOff>618595</xdr:colOff>
      <xdr:row>94</xdr:row>
      <xdr:rowOff>49478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64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</xdr:colOff>
      <xdr:row>11</xdr:row>
      <xdr:rowOff>85725</xdr:rowOff>
    </xdr:from>
    <xdr:to>
      <xdr:col>19</xdr:col>
      <xdr:colOff>351525</xdr:colOff>
      <xdr:row>29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583623</xdr:colOff>
      <xdr:row>1</xdr:row>
      <xdr:rowOff>78797</xdr:rowOff>
    </xdr:from>
    <xdr:to>
      <xdr:col>34</xdr:col>
      <xdr:colOff>542024</xdr:colOff>
      <xdr:row>16</xdr:row>
      <xdr:rowOff>148070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583623</xdr:colOff>
      <xdr:row>17</xdr:row>
      <xdr:rowOff>78797</xdr:rowOff>
    </xdr:from>
    <xdr:to>
      <xdr:col>34</xdr:col>
      <xdr:colOff>542024</xdr:colOff>
      <xdr:row>35</xdr:row>
      <xdr:rowOff>78798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583623</xdr:colOff>
      <xdr:row>35</xdr:row>
      <xdr:rowOff>96115</xdr:rowOff>
    </xdr:from>
    <xdr:to>
      <xdr:col>34</xdr:col>
      <xdr:colOff>542024</xdr:colOff>
      <xdr:row>53</xdr:row>
      <xdr:rowOff>96115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64077</xdr:colOff>
      <xdr:row>1</xdr:row>
      <xdr:rowOff>9524</xdr:rowOff>
    </xdr:from>
    <xdr:to>
      <xdr:col>47</xdr:col>
      <xdr:colOff>22478</xdr:colOff>
      <xdr:row>16</xdr:row>
      <xdr:rowOff>78797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64077</xdr:colOff>
      <xdr:row>17</xdr:row>
      <xdr:rowOff>44159</xdr:rowOff>
    </xdr:from>
    <xdr:to>
      <xdr:col>47</xdr:col>
      <xdr:colOff>22478</xdr:colOff>
      <xdr:row>35</xdr:row>
      <xdr:rowOff>44160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64077</xdr:colOff>
      <xdr:row>34</xdr:row>
      <xdr:rowOff>113432</xdr:rowOff>
    </xdr:from>
    <xdr:to>
      <xdr:col>47</xdr:col>
      <xdr:colOff>22478</xdr:colOff>
      <xdr:row>52</xdr:row>
      <xdr:rowOff>113433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35</xdr:col>
      <xdr:colOff>64077</xdr:colOff>
      <xdr:row>52</xdr:row>
      <xdr:rowOff>148069</xdr:rowOff>
    </xdr:from>
    <xdr:to>
      <xdr:col>47</xdr:col>
      <xdr:colOff>22478</xdr:colOff>
      <xdr:row>70</xdr:row>
      <xdr:rowOff>148070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1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336097</xdr:colOff>
      <xdr:row>9</xdr:row>
      <xdr:rowOff>91167</xdr:rowOff>
    </xdr:from>
    <xdr:to>
      <xdr:col>37</xdr:col>
      <xdr:colOff>163747</xdr:colOff>
      <xdr:row>27</xdr:row>
      <xdr:rowOff>91168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23132</xdr:colOff>
      <xdr:row>6</xdr:row>
      <xdr:rowOff>18185</xdr:rowOff>
    </xdr:from>
    <xdr:to>
      <xdr:col>53</xdr:col>
      <xdr:colOff>599175</xdr:colOff>
      <xdr:row>24</xdr:row>
      <xdr:rowOff>18185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23132</xdr:colOff>
      <xdr:row>24</xdr:row>
      <xdr:rowOff>59005</xdr:rowOff>
    </xdr:from>
    <xdr:to>
      <xdr:col>53</xdr:col>
      <xdr:colOff>599175</xdr:colOff>
      <xdr:row>42</xdr:row>
      <xdr:rowOff>59006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23132</xdr:colOff>
      <xdr:row>43</xdr:row>
      <xdr:rowOff>113435</xdr:rowOff>
    </xdr:from>
    <xdr:to>
      <xdr:col>53</xdr:col>
      <xdr:colOff>599175</xdr:colOff>
      <xdr:row>61</xdr:row>
      <xdr:rowOff>113435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58</xdr:col>
      <xdr:colOff>240847</xdr:colOff>
      <xdr:row>5</xdr:row>
      <xdr:rowOff>99828</xdr:rowOff>
    </xdr:from>
    <xdr:to>
      <xdr:col>82</xdr:col>
      <xdr:colOff>231783</xdr:colOff>
      <xdr:row>23</xdr:row>
      <xdr:rowOff>99829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58</xdr:col>
      <xdr:colOff>240847</xdr:colOff>
      <xdr:row>24</xdr:row>
      <xdr:rowOff>127042</xdr:rowOff>
    </xdr:from>
    <xdr:to>
      <xdr:col>82</xdr:col>
      <xdr:colOff>231783</xdr:colOff>
      <xdr:row>42</xdr:row>
      <xdr:rowOff>127043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58</xdr:col>
      <xdr:colOff>240847</xdr:colOff>
      <xdr:row>45</xdr:row>
      <xdr:rowOff>4578</xdr:rowOff>
    </xdr:from>
    <xdr:to>
      <xdr:col>82</xdr:col>
      <xdr:colOff>231783</xdr:colOff>
      <xdr:row>63</xdr:row>
      <xdr:rowOff>4579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58</xdr:col>
      <xdr:colOff>240847</xdr:colOff>
      <xdr:row>64</xdr:row>
      <xdr:rowOff>59008</xdr:rowOff>
    </xdr:from>
    <xdr:to>
      <xdr:col>82</xdr:col>
      <xdr:colOff>231783</xdr:colOff>
      <xdr:row>82</xdr:row>
      <xdr:rowOff>59008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36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37" name="Line 2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38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0</xdr:rowOff>
    </xdr:from>
    <xdr:to>
      <xdr:col>24</xdr:col>
      <xdr:colOff>513450</xdr:colOff>
      <xdr:row>30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259337</xdr:colOff>
      <xdr:row>5</xdr:row>
      <xdr:rowOff>46825</xdr:rowOff>
    </xdr:from>
    <xdr:to>
      <xdr:col>47</xdr:col>
      <xdr:colOff>257316</xdr:colOff>
      <xdr:row>23</xdr:row>
      <xdr:rowOff>46825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259337</xdr:colOff>
      <xdr:row>23</xdr:row>
      <xdr:rowOff>74040</xdr:rowOff>
    </xdr:from>
    <xdr:to>
      <xdr:col>47</xdr:col>
      <xdr:colOff>257316</xdr:colOff>
      <xdr:row>41</xdr:row>
      <xdr:rowOff>74040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259337</xdr:colOff>
      <xdr:row>41</xdr:row>
      <xdr:rowOff>46826</xdr:rowOff>
    </xdr:from>
    <xdr:to>
      <xdr:col>47</xdr:col>
      <xdr:colOff>257316</xdr:colOff>
      <xdr:row>59</xdr:row>
      <xdr:rowOff>46825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52</xdr:col>
      <xdr:colOff>28015</xdr:colOff>
      <xdr:row>5</xdr:row>
      <xdr:rowOff>46825</xdr:rowOff>
    </xdr:from>
    <xdr:to>
      <xdr:col>76</xdr:col>
      <xdr:colOff>80423</xdr:colOff>
      <xdr:row>23</xdr:row>
      <xdr:rowOff>46825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52</xdr:col>
      <xdr:colOff>28015</xdr:colOff>
      <xdr:row>24</xdr:row>
      <xdr:rowOff>60432</xdr:rowOff>
    </xdr:from>
    <xdr:to>
      <xdr:col>76</xdr:col>
      <xdr:colOff>80423</xdr:colOff>
      <xdr:row>42</xdr:row>
      <xdr:rowOff>60432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28015</xdr:colOff>
      <xdr:row>44</xdr:row>
      <xdr:rowOff>6004</xdr:rowOff>
    </xdr:from>
    <xdr:to>
      <xdr:col>76</xdr:col>
      <xdr:colOff>80423</xdr:colOff>
      <xdr:row>62</xdr:row>
      <xdr:rowOff>6004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28015</xdr:colOff>
      <xdr:row>62</xdr:row>
      <xdr:rowOff>74040</xdr:rowOff>
    </xdr:from>
    <xdr:to>
      <xdr:col>76</xdr:col>
      <xdr:colOff>80423</xdr:colOff>
      <xdr:row>80</xdr:row>
      <xdr:rowOff>74039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78</xdr:col>
      <xdr:colOff>242019</xdr:colOff>
      <xdr:row>5</xdr:row>
      <xdr:rowOff>46825</xdr:rowOff>
    </xdr:from>
    <xdr:to>
      <xdr:col>98</xdr:col>
      <xdr:colOff>309270</xdr:colOff>
      <xdr:row>23</xdr:row>
      <xdr:rowOff>46825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78</xdr:col>
      <xdr:colOff>242019</xdr:colOff>
      <xdr:row>23</xdr:row>
      <xdr:rowOff>74040</xdr:rowOff>
    </xdr:from>
    <xdr:to>
      <xdr:col>98</xdr:col>
      <xdr:colOff>309270</xdr:colOff>
      <xdr:row>41</xdr:row>
      <xdr:rowOff>74040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78</xdr:col>
      <xdr:colOff>242019</xdr:colOff>
      <xdr:row>41</xdr:row>
      <xdr:rowOff>46826</xdr:rowOff>
    </xdr:from>
    <xdr:to>
      <xdr:col>98</xdr:col>
      <xdr:colOff>309270</xdr:colOff>
      <xdr:row>59</xdr:row>
      <xdr:rowOff>46825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102</xdr:col>
      <xdr:colOff>305106</xdr:colOff>
      <xdr:row>5</xdr:row>
      <xdr:rowOff>46825</xdr:rowOff>
    </xdr:from>
    <xdr:to>
      <xdr:col>114</xdr:col>
      <xdr:colOff>565332</xdr:colOff>
      <xdr:row>23</xdr:row>
      <xdr:rowOff>46825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102</xdr:col>
      <xdr:colOff>305106</xdr:colOff>
      <xdr:row>24</xdr:row>
      <xdr:rowOff>60432</xdr:rowOff>
    </xdr:from>
    <xdr:to>
      <xdr:col>114</xdr:col>
      <xdr:colOff>565332</xdr:colOff>
      <xdr:row>42</xdr:row>
      <xdr:rowOff>60432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102</xdr:col>
      <xdr:colOff>305106</xdr:colOff>
      <xdr:row>44</xdr:row>
      <xdr:rowOff>6004</xdr:rowOff>
    </xdr:from>
    <xdr:to>
      <xdr:col>114</xdr:col>
      <xdr:colOff>565332</xdr:colOff>
      <xdr:row>62</xdr:row>
      <xdr:rowOff>6004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102</xdr:col>
      <xdr:colOff>305106</xdr:colOff>
      <xdr:row>62</xdr:row>
      <xdr:rowOff>74040</xdr:rowOff>
    </xdr:from>
    <xdr:to>
      <xdr:col>114</xdr:col>
      <xdr:colOff>565332</xdr:colOff>
      <xdr:row>80</xdr:row>
      <xdr:rowOff>74039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hf.go.jp/about/research/H30.html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84"/>
  <sheetViews>
    <sheetView tabSelected="1" topLeftCell="A85" zoomScale="85" zoomScaleNormal="85" workbookViewId="0">
      <selection activeCell="G27" sqref="G27"/>
    </sheetView>
  </sheetViews>
  <sheetFormatPr defaultRowHeight="16.5" x14ac:dyDescent="0.35"/>
  <cols>
    <col min="1" max="1" width="9.140625" style="212"/>
    <col min="2" max="2" width="7.5703125" style="212" bestFit="1" customWidth="1"/>
    <col min="3" max="3" width="9.7109375" style="212" customWidth="1"/>
    <col min="4" max="4" width="7.85546875" style="212" customWidth="1"/>
    <col min="5" max="9" width="9.7109375" style="212" customWidth="1"/>
    <col min="10" max="10" width="12.140625" style="212" bestFit="1" customWidth="1"/>
    <col min="11" max="13" width="9.7109375" style="212" customWidth="1"/>
    <col min="14" max="16384" width="9.140625" style="212"/>
  </cols>
  <sheetData>
    <row r="2" spans="2:13" x14ac:dyDescent="0.35">
      <c r="B2" s="349" t="s">
        <v>412</v>
      </c>
      <c r="C2" s="218" t="s">
        <v>448</v>
      </c>
      <c r="D2" s="213" t="s">
        <v>449</v>
      </c>
      <c r="E2" s="213" t="s">
        <v>450</v>
      </c>
      <c r="F2" s="213" t="s">
        <v>451</v>
      </c>
      <c r="G2" s="215" t="s">
        <v>452</v>
      </c>
      <c r="H2" s="213" t="s">
        <v>446</v>
      </c>
      <c r="I2" s="213" t="s">
        <v>453</v>
      </c>
      <c r="J2" s="213" t="s">
        <v>381</v>
      </c>
      <c r="K2" s="213" t="s">
        <v>454</v>
      </c>
      <c r="L2" s="213" t="s">
        <v>383</v>
      </c>
      <c r="M2" s="213" t="s">
        <v>394</v>
      </c>
    </row>
    <row r="3" spans="2:13" ht="17.25" thickBot="1" x14ac:dyDescent="0.4">
      <c r="B3" s="350"/>
      <c r="C3" s="214" t="s">
        <v>395</v>
      </c>
      <c r="D3" s="214" t="s">
        <v>396</v>
      </c>
      <c r="E3" s="214" t="s">
        <v>54</v>
      </c>
      <c r="F3" s="214" t="s">
        <v>62</v>
      </c>
      <c r="G3" s="214" t="s">
        <v>55</v>
      </c>
      <c r="H3" s="214" t="s">
        <v>455</v>
      </c>
      <c r="I3" s="214" t="s">
        <v>455</v>
      </c>
      <c r="J3" s="214" t="s">
        <v>55</v>
      </c>
      <c r="K3" s="214" t="s">
        <v>55</v>
      </c>
      <c r="L3" s="214" t="s">
        <v>397</v>
      </c>
      <c r="M3" s="214" t="s">
        <v>382</v>
      </c>
    </row>
    <row r="4" spans="2:13" ht="17.25" thickTop="1" x14ac:dyDescent="0.35">
      <c r="B4" s="351" t="s">
        <v>399</v>
      </c>
      <c r="C4" s="217" t="s">
        <v>391</v>
      </c>
      <c r="D4" s="330">
        <f>'第１表　地域別都道府県別主要指標'!D$7</f>
        <v>17001</v>
      </c>
      <c r="E4" s="331">
        <f>'第１表　地域別都道府県別主要指標'!E$7</f>
        <v>39.1</v>
      </c>
      <c r="F4" s="331">
        <f>'第１表　地域別都道府県別主要指標'!F$7</f>
        <v>3.2</v>
      </c>
      <c r="G4" s="330">
        <f>'第１表　地域別都道府県別主要指標'!G$7</f>
        <v>554.5</v>
      </c>
      <c r="H4" s="331">
        <f>'第１表　地域別都道府県別主要指標'!H$7</f>
        <v>139.6</v>
      </c>
      <c r="I4" s="331">
        <f>'第１表　地域別都道府県別主要指標'!I$7</f>
        <v>100.8</v>
      </c>
      <c r="J4" s="332">
        <f>'第１表　地域別都道府県別主要指標'!J$7</f>
        <v>3442.1</v>
      </c>
      <c r="K4" s="330">
        <f>'第１表　地域別都道府県別主要指標'!K$7</f>
        <v>293.2</v>
      </c>
      <c r="L4" s="331">
        <f>'第１表　地域別都道府県別主要指標'!AE$7</f>
        <v>6.6</v>
      </c>
      <c r="M4" s="333">
        <f>'第１表　地域別都道府県別主要指標'!U$7</f>
        <v>67.099999999999994</v>
      </c>
    </row>
    <row r="5" spans="2:13" x14ac:dyDescent="0.35">
      <c r="B5" s="352"/>
      <c r="C5" s="219" t="s">
        <v>384</v>
      </c>
      <c r="D5" s="334" t="s">
        <v>456</v>
      </c>
      <c r="E5" s="335">
        <f>'第１表　地域別都道府県別主要指標'!X$7</f>
        <v>37</v>
      </c>
      <c r="F5" s="335">
        <f>'第１表　地域別都道府県別主要指標'!Y$7</f>
        <v>3</v>
      </c>
      <c r="G5" s="334">
        <f>'第１表　地域別都道府県別主要指標'!Z$7</f>
        <v>496.64</v>
      </c>
      <c r="H5" s="335">
        <f>'第１表　地域別都道府県別主要指標'!AA$7</f>
        <v>130.19999999999999</v>
      </c>
      <c r="I5" s="335">
        <f>'第１表　地域別都道府県別主要指標'!AB$7</f>
        <v>100.8</v>
      </c>
      <c r="J5" s="336">
        <f>'第１表　地域別都道府県別主要指標'!AC$7</f>
        <v>3251</v>
      </c>
      <c r="K5" s="334">
        <f>'第１表　地域別都道府県別主要指標'!AD$7</f>
        <v>9</v>
      </c>
      <c r="L5" s="335">
        <f>'第１表　地域別都道府県別主要指標'!AE$7</f>
        <v>6.6</v>
      </c>
      <c r="M5" s="337">
        <f>'第１表　地域別都道府県別主要指標'!AG$7</f>
        <v>61</v>
      </c>
    </row>
    <row r="6" spans="2:13" x14ac:dyDescent="0.35">
      <c r="B6" s="353"/>
      <c r="C6" s="216" t="s">
        <v>401</v>
      </c>
      <c r="D6" s="338" t="s">
        <v>457</v>
      </c>
      <c r="E6" s="339" t="s">
        <v>458</v>
      </c>
      <c r="F6" s="339" t="s">
        <v>403</v>
      </c>
      <c r="G6" s="340" t="s">
        <v>404</v>
      </c>
      <c r="H6" s="339" t="s">
        <v>459</v>
      </c>
      <c r="I6" s="339" t="s">
        <v>459</v>
      </c>
      <c r="J6" s="341" t="s">
        <v>460</v>
      </c>
      <c r="K6" s="340" t="s">
        <v>407</v>
      </c>
      <c r="L6" s="339" t="s">
        <v>461</v>
      </c>
      <c r="M6" s="342" t="s">
        <v>462</v>
      </c>
    </row>
    <row r="9" spans="2:13" x14ac:dyDescent="0.35">
      <c r="B9" s="349" t="s">
        <v>412</v>
      </c>
      <c r="C9" s="218" t="s">
        <v>448</v>
      </c>
      <c r="D9" s="213" t="s">
        <v>463</v>
      </c>
      <c r="E9" s="213" t="s">
        <v>464</v>
      </c>
      <c r="F9" s="213" t="s">
        <v>451</v>
      </c>
      <c r="G9" s="215" t="s">
        <v>398</v>
      </c>
      <c r="H9" s="213" t="s">
        <v>446</v>
      </c>
      <c r="I9" s="213" t="s">
        <v>465</v>
      </c>
      <c r="J9" s="213" t="s">
        <v>381</v>
      </c>
      <c r="K9" s="213" t="s">
        <v>466</v>
      </c>
      <c r="L9" s="213" t="s">
        <v>383</v>
      </c>
      <c r="M9" s="213" t="s">
        <v>394</v>
      </c>
    </row>
    <row r="10" spans="2:13" ht="17.25" thickBot="1" x14ac:dyDescent="0.4">
      <c r="B10" s="350"/>
      <c r="C10" s="214" t="s">
        <v>395</v>
      </c>
      <c r="D10" s="214" t="s">
        <v>396</v>
      </c>
      <c r="E10" s="214" t="s">
        <v>54</v>
      </c>
      <c r="F10" s="214" t="s">
        <v>62</v>
      </c>
      <c r="G10" s="214" t="s">
        <v>55</v>
      </c>
      <c r="H10" s="214" t="s">
        <v>467</v>
      </c>
      <c r="I10" s="214" t="s">
        <v>467</v>
      </c>
      <c r="J10" s="214" t="s">
        <v>55</v>
      </c>
      <c r="K10" s="214" t="s">
        <v>55</v>
      </c>
      <c r="L10" s="214" t="s">
        <v>397</v>
      </c>
      <c r="M10" s="214" t="s">
        <v>382</v>
      </c>
    </row>
    <row r="11" spans="2:13" ht="17.25" thickTop="1" x14ac:dyDescent="0.35">
      <c r="B11" s="351" t="s">
        <v>399</v>
      </c>
      <c r="C11" s="217" t="s">
        <v>391</v>
      </c>
      <c r="D11" s="330">
        <f>'第１表　地域別都道府県別主要指標'!D$7</f>
        <v>17001</v>
      </c>
      <c r="E11" s="331">
        <f>'第１表　地域別都道府県別主要指標'!E$7</f>
        <v>39.1</v>
      </c>
      <c r="F11" s="331">
        <f>'第１表　地域別都道府県別主要指標'!F$7</f>
        <v>3.2</v>
      </c>
      <c r="G11" s="330">
        <f>'第１表　地域別都道府県別主要指標'!G$7</f>
        <v>554.5</v>
      </c>
      <c r="H11" s="331">
        <f>'第１表　地域別都道府県別主要指標'!H$7</f>
        <v>139.6</v>
      </c>
      <c r="I11" s="331">
        <f>'第１表　地域別都道府県別主要指標'!I$7</f>
        <v>100.8</v>
      </c>
      <c r="J11" s="332">
        <f>'第１表　地域別都道府県別主要指標'!I$7</f>
        <v>100.8</v>
      </c>
      <c r="K11" s="330">
        <f>'第１表　地域別都道府県別主要指標'!J$7</f>
        <v>3442.1</v>
      </c>
      <c r="L11" s="331">
        <f>'第１表　地域別都道府県別主要指標'!V$7</f>
        <v>6.7</v>
      </c>
      <c r="M11" s="333">
        <f>'第１表　地域別都道府県別主要指標'!U$7</f>
        <v>67.099999999999994</v>
      </c>
    </row>
    <row r="12" spans="2:13" x14ac:dyDescent="0.35">
      <c r="B12" s="352"/>
      <c r="C12" s="219" t="s">
        <v>384</v>
      </c>
      <c r="D12" s="334" t="s">
        <v>468</v>
      </c>
      <c r="E12" s="335">
        <f>'第１表　地域別都道府県別主要指標'!X$7</f>
        <v>37</v>
      </c>
      <c r="F12" s="335">
        <f>'第１表　地域別都道府県別主要指標'!Y$7</f>
        <v>3</v>
      </c>
      <c r="G12" s="334">
        <f>'第１表　地域別都道府県別主要指標'!Z$7</f>
        <v>496.64</v>
      </c>
      <c r="H12" s="335">
        <f>'第１表　地域別都道府県別主要指標'!AA$7</f>
        <v>130.19999999999999</v>
      </c>
      <c r="I12" s="335">
        <f>'第１表　地域別都道府県別主要指標'!AB$7</f>
        <v>100.8</v>
      </c>
      <c r="J12" s="336">
        <f>'第１表　地域別都道府県別主要指標'!AC$7</f>
        <v>3251</v>
      </c>
      <c r="K12" s="334">
        <f>'第１表　地域別都道府県別主要指標'!AD$7</f>
        <v>9</v>
      </c>
      <c r="L12" s="335">
        <f>'第１表　地域別都道府県別主要指標'!AE$7</f>
        <v>6.6</v>
      </c>
      <c r="M12" s="337">
        <f>'第１表　地域別都道府県別主要指標'!AG$7</f>
        <v>61</v>
      </c>
    </row>
    <row r="13" spans="2:13" x14ac:dyDescent="0.35">
      <c r="B13" s="353"/>
      <c r="C13" s="216" t="s">
        <v>401</v>
      </c>
      <c r="D13" s="338" t="s">
        <v>457</v>
      </c>
      <c r="E13" s="339" t="s">
        <v>469</v>
      </c>
      <c r="F13" s="339" t="s">
        <v>403</v>
      </c>
      <c r="G13" s="340" t="s">
        <v>470</v>
      </c>
      <c r="H13" s="339" t="s">
        <v>459</v>
      </c>
      <c r="I13" s="339" t="s">
        <v>459</v>
      </c>
      <c r="J13" s="341" t="s">
        <v>460</v>
      </c>
      <c r="K13" s="340" t="s">
        <v>407</v>
      </c>
      <c r="L13" s="339" t="s">
        <v>461</v>
      </c>
      <c r="M13" s="342" t="s">
        <v>462</v>
      </c>
    </row>
    <row r="14" spans="2:13" x14ac:dyDescent="0.35">
      <c r="B14" s="349" t="s">
        <v>63</v>
      </c>
      <c r="C14" s="217" t="s">
        <v>391</v>
      </c>
      <c r="D14" s="330">
        <f>'第１表　地域別都道府県別主要指標'!D$9</f>
        <v>9317</v>
      </c>
      <c r="E14" s="331">
        <f>'第１表　地域別都道府県別主要指標'!E$9</f>
        <v>39</v>
      </c>
      <c r="F14" s="331">
        <f>'第１表　地域別都道府県別主要指標'!F$9</f>
        <v>3.2</v>
      </c>
      <c r="G14" s="330">
        <f>'第１表　地域別都道府県別主要指標'!G$9</f>
        <v>594.29999999999995</v>
      </c>
      <c r="H14" s="331">
        <f>'第１表　地域別都道府県別主要指標'!H$9</f>
        <v>117.2</v>
      </c>
      <c r="I14" s="331">
        <f>'第１表　地域別都道府県別主要指標'!I$9</f>
        <v>97.4</v>
      </c>
      <c r="J14" s="332">
        <f>'第１表　地域別都道府県別主要指標'!I$9</f>
        <v>97.4</v>
      </c>
      <c r="K14" s="330">
        <f>'第１表　地域別都道府県別主要指標'!J$9</f>
        <v>3833.8</v>
      </c>
      <c r="L14" s="331">
        <f>'第１表　地域別都道府県別主要指標'!V$9</f>
        <v>6.9</v>
      </c>
      <c r="M14" s="333">
        <f>'第１表　地域別都道府県別主要指標'!U$9</f>
        <v>79.3</v>
      </c>
    </row>
    <row r="15" spans="2:13" x14ac:dyDescent="0.35">
      <c r="B15" s="352"/>
      <c r="C15" s="219" t="s">
        <v>384</v>
      </c>
      <c r="D15" s="334" t="s">
        <v>468</v>
      </c>
      <c r="E15" s="335">
        <f>'第１表　地域別都道府県別主要指標'!X$9</f>
        <v>37</v>
      </c>
      <c r="F15" s="335">
        <f>'第１表　地域別都道府県別主要指標'!Y$9</f>
        <v>3</v>
      </c>
      <c r="G15" s="334">
        <f>'第１表　地域別都道府県別主要指標'!Z$9</f>
        <v>529.56000000000006</v>
      </c>
      <c r="H15" s="335">
        <f>'第１表　地域別都道府県別主要指標'!AA$9</f>
        <v>112</v>
      </c>
      <c r="I15" s="335">
        <f>'第１表　地域別都道府県別主要指標'!AB$9</f>
        <v>98.5</v>
      </c>
      <c r="J15" s="336">
        <f>'第１表　地域別都道府県別主要指標'!AC$9</f>
        <v>3680</v>
      </c>
      <c r="K15" s="334">
        <f>'第１表　地域別都道府県別主要指標'!AD$9</f>
        <v>8</v>
      </c>
      <c r="L15" s="335">
        <f>'第１表　地域別都道府県別主要指標'!AE$9</f>
        <v>6.9</v>
      </c>
      <c r="M15" s="337">
        <f>'第１表　地域別都道府県別主要指標'!AG$9</f>
        <v>75.099999999999994</v>
      </c>
    </row>
    <row r="16" spans="2:13" x14ac:dyDescent="0.35">
      <c r="B16" s="353"/>
      <c r="C16" s="216" t="s">
        <v>401</v>
      </c>
      <c r="D16" s="338" t="s">
        <v>457</v>
      </c>
      <c r="E16" s="339" t="s">
        <v>469</v>
      </c>
      <c r="F16" s="339" t="s">
        <v>403</v>
      </c>
      <c r="G16" s="340" t="s">
        <v>470</v>
      </c>
      <c r="H16" s="339" t="s">
        <v>471</v>
      </c>
      <c r="I16" s="339" t="s">
        <v>471</v>
      </c>
      <c r="J16" s="341" t="s">
        <v>472</v>
      </c>
      <c r="K16" s="340" t="s">
        <v>407</v>
      </c>
      <c r="L16" s="339" t="s">
        <v>461</v>
      </c>
      <c r="M16" s="342" t="s">
        <v>473</v>
      </c>
    </row>
    <row r="17" spans="2:13" x14ac:dyDescent="0.35">
      <c r="B17" s="349" t="s">
        <v>410</v>
      </c>
      <c r="C17" s="217" t="s">
        <v>391</v>
      </c>
      <c r="D17" s="330" t="s">
        <v>474</v>
      </c>
      <c r="E17" s="331">
        <f>E14-E11</f>
        <v>-0.10000000000000142</v>
      </c>
      <c r="F17" s="331">
        <f t="shared" ref="F17:M17" si="0">F14-F11</f>
        <v>0</v>
      </c>
      <c r="G17" s="330">
        <f t="shared" si="0"/>
        <v>39.799999999999955</v>
      </c>
      <c r="H17" s="331">
        <f t="shared" ref="H17" si="1">H14-H11</f>
        <v>-22.399999999999991</v>
      </c>
      <c r="I17" s="331">
        <f t="shared" si="0"/>
        <v>-3.3999999999999915</v>
      </c>
      <c r="J17" s="332">
        <f t="shared" si="0"/>
        <v>-3.3999999999999915</v>
      </c>
      <c r="K17" s="330">
        <f t="shared" si="0"/>
        <v>391.70000000000027</v>
      </c>
      <c r="L17" s="331">
        <f t="shared" si="0"/>
        <v>0.20000000000000018</v>
      </c>
      <c r="M17" s="333">
        <f t="shared" si="0"/>
        <v>12.200000000000003</v>
      </c>
    </row>
    <row r="18" spans="2:13" x14ac:dyDescent="0.35">
      <c r="B18" s="353"/>
      <c r="C18" s="216" t="s">
        <v>384</v>
      </c>
      <c r="D18" s="338" t="s">
        <v>474</v>
      </c>
      <c r="E18" s="343">
        <f t="shared" ref="E18:M18" si="2">E15-E12</f>
        <v>0</v>
      </c>
      <c r="F18" s="343">
        <f t="shared" si="2"/>
        <v>0</v>
      </c>
      <c r="G18" s="338">
        <f t="shared" si="2"/>
        <v>32.920000000000073</v>
      </c>
      <c r="H18" s="343">
        <f t="shared" ref="H18" si="3">H15-H12</f>
        <v>-18.199999999999989</v>
      </c>
      <c r="I18" s="343">
        <f t="shared" si="2"/>
        <v>-2.2999999999999972</v>
      </c>
      <c r="J18" s="344">
        <f t="shared" si="2"/>
        <v>429</v>
      </c>
      <c r="K18" s="338">
        <f t="shared" si="2"/>
        <v>-1</v>
      </c>
      <c r="L18" s="343">
        <f t="shared" si="2"/>
        <v>0.30000000000000071</v>
      </c>
      <c r="M18" s="345">
        <f t="shared" si="2"/>
        <v>14.099999999999994</v>
      </c>
    </row>
    <row r="20" spans="2:13" x14ac:dyDescent="0.35">
      <c r="B20" s="349" t="s">
        <v>412</v>
      </c>
      <c r="C20" s="218" t="s">
        <v>448</v>
      </c>
      <c r="D20" s="213" t="s">
        <v>475</v>
      </c>
      <c r="E20" s="213" t="s">
        <v>476</v>
      </c>
      <c r="F20" s="213" t="s">
        <v>451</v>
      </c>
      <c r="G20" s="215" t="s">
        <v>477</v>
      </c>
      <c r="H20" s="213" t="s">
        <v>446</v>
      </c>
      <c r="I20" s="213" t="s">
        <v>453</v>
      </c>
      <c r="J20" s="213" t="s">
        <v>381</v>
      </c>
      <c r="K20" s="213" t="s">
        <v>478</v>
      </c>
      <c r="L20" s="213" t="s">
        <v>383</v>
      </c>
      <c r="M20" s="213" t="s">
        <v>394</v>
      </c>
    </row>
    <row r="21" spans="2:13" ht="17.25" thickBot="1" x14ac:dyDescent="0.4">
      <c r="B21" s="350"/>
      <c r="C21" s="214" t="s">
        <v>395</v>
      </c>
      <c r="D21" s="214" t="s">
        <v>396</v>
      </c>
      <c r="E21" s="214" t="s">
        <v>54</v>
      </c>
      <c r="F21" s="214" t="s">
        <v>62</v>
      </c>
      <c r="G21" s="214" t="s">
        <v>55</v>
      </c>
      <c r="H21" s="214" t="s">
        <v>467</v>
      </c>
      <c r="I21" s="214" t="s">
        <v>467</v>
      </c>
      <c r="J21" s="214" t="s">
        <v>55</v>
      </c>
      <c r="K21" s="214" t="s">
        <v>55</v>
      </c>
      <c r="L21" s="214" t="s">
        <v>397</v>
      </c>
      <c r="M21" s="214" t="s">
        <v>382</v>
      </c>
    </row>
    <row r="22" spans="2:13" ht="17.25" thickTop="1" x14ac:dyDescent="0.35">
      <c r="B22" s="351" t="s">
        <v>399</v>
      </c>
      <c r="C22" s="217" t="s">
        <v>391</v>
      </c>
      <c r="D22" s="330">
        <f>'第１表　地域別都道府県別主要指標'!D$7</f>
        <v>17001</v>
      </c>
      <c r="E22" s="331">
        <f>'第１表　地域別都道府県別主要指標'!E$7</f>
        <v>39.1</v>
      </c>
      <c r="F22" s="331">
        <f>'第１表　地域別都道府県別主要指標'!F$7</f>
        <v>3.2</v>
      </c>
      <c r="G22" s="330">
        <f>'第１表　地域別都道府県別主要指標'!G$7</f>
        <v>554.5</v>
      </c>
      <c r="H22" s="331">
        <f>'第１表　地域別都道府県別主要指標'!H$7</f>
        <v>139.6</v>
      </c>
      <c r="I22" s="331">
        <f>'第１表　地域別都道府県別主要指標'!I$7</f>
        <v>100.8</v>
      </c>
      <c r="J22" s="332">
        <f>'第１表　地域別都道府県別主要指標'!I$7</f>
        <v>100.8</v>
      </c>
      <c r="K22" s="330">
        <f>'第１表　地域別都道府県別主要指標'!J$7</f>
        <v>3442.1</v>
      </c>
      <c r="L22" s="331">
        <f>'第１表　地域別都道府県別主要指標'!V$7</f>
        <v>6.7</v>
      </c>
      <c r="M22" s="333">
        <f>'第１表　地域別都道府県別主要指標'!U$7</f>
        <v>67.099999999999994</v>
      </c>
    </row>
    <row r="23" spans="2:13" x14ac:dyDescent="0.35">
      <c r="B23" s="352"/>
      <c r="C23" s="219" t="s">
        <v>384</v>
      </c>
      <c r="D23" s="334" t="s">
        <v>457</v>
      </c>
      <c r="E23" s="335">
        <f>'第１表　地域別都道府県別主要指標'!X$7</f>
        <v>37</v>
      </c>
      <c r="F23" s="335">
        <f>'第１表　地域別都道府県別主要指標'!Y$7</f>
        <v>3</v>
      </c>
      <c r="G23" s="334">
        <f>'第１表　地域別都道府県別主要指標'!Z$7</f>
        <v>496.64</v>
      </c>
      <c r="H23" s="335">
        <f>'第１表　地域別都道府県別主要指標'!AA$7</f>
        <v>130.19999999999999</v>
      </c>
      <c r="I23" s="335">
        <f>'第１表　地域別都道府県別主要指標'!AB$7</f>
        <v>100.8</v>
      </c>
      <c r="J23" s="336">
        <f>'第１表　地域別都道府県別主要指標'!AC$7</f>
        <v>3251</v>
      </c>
      <c r="K23" s="334">
        <f>'第１表　地域別都道府県別主要指標'!AD$7</f>
        <v>9</v>
      </c>
      <c r="L23" s="335">
        <f>'第１表　地域別都道府県別主要指標'!AE$7</f>
        <v>6.6</v>
      </c>
      <c r="M23" s="337">
        <f>'第１表　地域別都道府県別主要指標'!AG$7</f>
        <v>61</v>
      </c>
    </row>
    <row r="24" spans="2:13" x14ac:dyDescent="0.35">
      <c r="B24" s="353"/>
      <c r="C24" s="216" t="s">
        <v>401</v>
      </c>
      <c r="D24" s="338" t="s">
        <v>457</v>
      </c>
      <c r="E24" s="339" t="s">
        <v>469</v>
      </c>
      <c r="F24" s="339" t="s">
        <v>403</v>
      </c>
      <c r="G24" s="340" t="s">
        <v>470</v>
      </c>
      <c r="H24" s="339" t="s">
        <v>471</v>
      </c>
      <c r="I24" s="339" t="s">
        <v>471</v>
      </c>
      <c r="J24" s="341" t="s">
        <v>460</v>
      </c>
      <c r="K24" s="340" t="s">
        <v>407</v>
      </c>
      <c r="L24" s="339" t="s">
        <v>461</v>
      </c>
      <c r="M24" s="342" t="s">
        <v>462</v>
      </c>
    </row>
    <row r="25" spans="2:13" x14ac:dyDescent="0.35">
      <c r="B25" s="349" t="s">
        <v>64</v>
      </c>
      <c r="C25" s="217" t="s">
        <v>391</v>
      </c>
      <c r="D25" s="330">
        <f>'第１表　地域別都道府県別主要指標'!D$10</f>
        <v>2016</v>
      </c>
      <c r="E25" s="331">
        <f>'第１表　地域別都道府県別主要指標'!E$10</f>
        <v>39.1</v>
      </c>
      <c r="F25" s="331">
        <f>'第１表　地域別都道府県別主要指標'!F$10</f>
        <v>3.2</v>
      </c>
      <c r="G25" s="330">
        <f>'第１表　地域別都道府県別主要指標'!G$10</f>
        <v>523.4</v>
      </c>
      <c r="H25" s="331">
        <f>'第１表　地域別都道府県別主要指標'!H$10</f>
        <v>124.5</v>
      </c>
      <c r="I25" s="331">
        <f>'第１表　地域別都道府県別主要指標'!I$10</f>
        <v>102.3</v>
      </c>
      <c r="J25" s="332">
        <f>'第１表　地域別都道府県別主要指標'!I$10</f>
        <v>102.3</v>
      </c>
      <c r="K25" s="330">
        <f>'第１表　地域別都道府県別主要指標'!J$10</f>
        <v>3259.1</v>
      </c>
      <c r="L25" s="331">
        <f>'第１表　地域別都道府県別主要指標'!V$10</f>
        <v>6.7</v>
      </c>
      <c r="M25" s="333">
        <f>'第１表　地域別都道府県別主要指標'!U$10</f>
        <v>57.9</v>
      </c>
    </row>
    <row r="26" spans="2:13" x14ac:dyDescent="0.35">
      <c r="B26" s="352"/>
      <c r="C26" s="219" t="s">
        <v>384</v>
      </c>
      <c r="D26" s="334" t="s">
        <v>468</v>
      </c>
      <c r="E26" s="335">
        <f>'第１表　地域別都道府県別主要指標'!X$10</f>
        <v>37</v>
      </c>
      <c r="F26" s="335">
        <f>'第１表　地域別都道府県別主要指標'!Y$10</f>
        <v>3</v>
      </c>
      <c r="G26" s="334">
        <f>'第１表　地域別都道府県別主要指標'!Z$10</f>
        <v>477.96000000000004</v>
      </c>
      <c r="H26" s="335">
        <f>'第１表　地域別都道府県別主要指標'!AA$10</f>
        <v>119.9</v>
      </c>
      <c r="I26" s="335">
        <f>'第１表　地域別都道府県別主要指標'!AB$10</f>
        <v>101.5</v>
      </c>
      <c r="J26" s="336">
        <f>'第１表　地域別都道府県別主要指標'!AC$10</f>
        <v>3180</v>
      </c>
      <c r="K26" s="334">
        <f>'第１表　地域別都道府県別主要指標'!AD$10</f>
        <v>7</v>
      </c>
      <c r="L26" s="335">
        <f>'第１表　地域別都道府県別主要指標'!AE$10</f>
        <v>6.6</v>
      </c>
      <c r="M26" s="337">
        <f>'第１表　地域別都道府県別主要指標'!AG$10</f>
        <v>54.7</v>
      </c>
    </row>
    <row r="27" spans="2:13" x14ac:dyDescent="0.35">
      <c r="B27" s="353"/>
      <c r="C27" s="216" t="s">
        <v>401</v>
      </c>
      <c r="D27" s="338" t="s">
        <v>457</v>
      </c>
      <c r="E27" s="339" t="s">
        <v>469</v>
      </c>
      <c r="F27" s="339" t="s">
        <v>403</v>
      </c>
      <c r="G27" s="340" t="s">
        <v>470</v>
      </c>
      <c r="H27" s="339" t="s">
        <v>471</v>
      </c>
      <c r="I27" s="339" t="s">
        <v>471</v>
      </c>
      <c r="J27" s="341" t="s">
        <v>460</v>
      </c>
      <c r="K27" s="340" t="s">
        <v>407</v>
      </c>
      <c r="L27" s="339" t="s">
        <v>461</v>
      </c>
      <c r="M27" s="342" t="s">
        <v>462</v>
      </c>
    </row>
    <row r="28" spans="2:13" x14ac:dyDescent="0.35">
      <c r="B28" s="349" t="s">
        <v>410</v>
      </c>
      <c r="C28" s="217" t="s">
        <v>391</v>
      </c>
      <c r="D28" s="330" t="s">
        <v>457</v>
      </c>
      <c r="E28" s="331">
        <f>E25-E22</f>
        <v>0</v>
      </c>
      <c r="F28" s="331">
        <f t="shared" ref="F28:M28" si="4">F25-F22</f>
        <v>0</v>
      </c>
      <c r="G28" s="330">
        <f t="shared" si="4"/>
        <v>-31.100000000000023</v>
      </c>
      <c r="H28" s="331">
        <f t="shared" ref="H28" si="5">H25-H22</f>
        <v>-15.099999999999994</v>
      </c>
      <c r="I28" s="331">
        <f t="shared" si="4"/>
        <v>1.5</v>
      </c>
      <c r="J28" s="332">
        <f t="shared" si="4"/>
        <v>1.5</v>
      </c>
      <c r="K28" s="330">
        <f t="shared" si="4"/>
        <v>-183</v>
      </c>
      <c r="L28" s="331">
        <f t="shared" si="4"/>
        <v>0</v>
      </c>
      <c r="M28" s="333">
        <f t="shared" si="4"/>
        <v>-9.1999999999999957</v>
      </c>
    </row>
    <row r="29" spans="2:13" x14ac:dyDescent="0.35">
      <c r="B29" s="353"/>
      <c r="C29" s="216" t="s">
        <v>384</v>
      </c>
      <c r="D29" s="338" t="s">
        <v>457</v>
      </c>
      <c r="E29" s="343">
        <f t="shared" ref="E29:M29" si="6">E26-E23</f>
        <v>0</v>
      </c>
      <c r="F29" s="343">
        <f t="shared" si="6"/>
        <v>0</v>
      </c>
      <c r="G29" s="338">
        <f t="shared" si="6"/>
        <v>-18.67999999999995</v>
      </c>
      <c r="H29" s="343">
        <f t="shared" ref="H29" si="7">H26-H23</f>
        <v>-10.299999999999983</v>
      </c>
      <c r="I29" s="343">
        <f t="shared" si="6"/>
        <v>0.70000000000000284</v>
      </c>
      <c r="J29" s="344">
        <f t="shared" si="6"/>
        <v>-71</v>
      </c>
      <c r="K29" s="338">
        <f t="shared" si="6"/>
        <v>-2</v>
      </c>
      <c r="L29" s="343">
        <f t="shared" si="6"/>
        <v>0</v>
      </c>
      <c r="M29" s="345">
        <f t="shared" si="6"/>
        <v>-6.2999999999999972</v>
      </c>
    </row>
    <row r="31" spans="2:13" x14ac:dyDescent="0.35">
      <c r="B31" s="349" t="s">
        <v>412</v>
      </c>
      <c r="C31" s="218" t="s">
        <v>448</v>
      </c>
      <c r="D31" s="213" t="s">
        <v>463</v>
      </c>
      <c r="E31" s="213" t="s">
        <v>479</v>
      </c>
      <c r="F31" s="213" t="s">
        <v>480</v>
      </c>
      <c r="G31" s="215" t="s">
        <v>452</v>
      </c>
      <c r="H31" s="213" t="s">
        <v>446</v>
      </c>
      <c r="I31" s="213" t="s">
        <v>453</v>
      </c>
      <c r="J31" s="213" t="s">
        <v>381</v>
      </c>
      <c r="K31" s="213" t="s">
        <v>466</v>
      </c>
      <c r="L31" s="213" t="s">
        <v>383</v>
      </c>
      <c r="M31" s="213" t="s">
        <v>394</v>
      </c>
    </row>
    <row r="32" spans="2:13" ht="17.25" thickBot="1" x14ac:dyDescent="0.4">
      <c r="B32" s="350"/>
      <c r="C32" s="214" t="s">
        <v>395</v>
      </c>
      <c r="D32" s="214" t="s">
        <v>396</v>
      </c>
      <c r="E32" s="214" t="s">
        <v>54</v>
      </c>
      <c r="F32" s="214" t="s">
        <v>62</v>
      </c>
      <c r="G32" s="214" t="s">
        <v>55</v>
      </c>
      <c r="H32" s="214" t="s">
        <v>455</v>
      </c>
      <c r="I32" s="214" t="s">
        <v>455</v>
      </c>
      <c r="J32" s="214" t="s">
        <v>55</v>
      </c>
      <c r="K32" s="214" t="s">
        <v>55</v>
      </c>
      <c r="L32" s="214" t="s">
        <v>397</v>
      </c>
      <c r="M32" s="214" t="s">
        <v>382</v>
      </c>
    </row>
    <row r="33" spans="2:13" ht="17.25" thickTop="1" x14ac:dyDescent="0.35">
      <c r="B33" s="351" t="s">
        <v>399</v>
      </c>
      <c r="C33" s="217" t="s">
        <v>391</v>
      </c>
      <c r="D33" s="330">
        <f>'第１表　地域別都道府県別主要指標'!D$7</f>
        <v>17001</v>
      </c>
      <c r="E33" s="331">
        <f>'第１表　地域別都道府県別主要指標'!E$7</f>
        <v>39.1</v>
      </c>
      <c r="F33" s="331">
        <f>'第１表　地域別都道府県別主要指標'!F$7</f>
        <v>3.2</v>
      </c>
      <c r="G33" s="330">
        <f>'第１表　地域別都道府県別主要指標'!G$7</f>
        <v>554.5</v>
      </c>
      <c r="H33" s="331">
        <f>'第１表　地域別都道府県別主要指標'!H$7</f>
        <v>139.6</v>
      </c>
      <c r="I33" s="331">
        <f>'第１表　地域別都道府県別主要指標'!I$7</f>
        <v>100.8</v>
      </c>
      <c r="J33" s="332">
        <f>'第１表　地域別都道府県別主要指標'!I$7</f>
        <v>100.8</v>
      </c>
      <c r="K33" s="330">
        <f>'第１表　地域別都道府県別主要指標'!J$7</f>
        <v>3442.1</v>
      </c>
      <c r="L33" s="331">
        <f>'第１表　地域別都道府県別主要指標'!V$7</f>
        <v>6.7</v>
      </c>
      <c r="M33" s="333">
        <f>'第１表　地域別都道府県別主要指標'!U$7</f>
        <v>67.099999999999994</v>
      </c>
    </row>
    <row r="34" spans="2:13" x14ac:dyDescent="0.35">
      <c r="B34" s="352"/>
      <c r="C34" s="219" t="s">
        <v>384</v>
      </c>
      <c r="D34" s="334" t="s">
        <v>457</v>
      </c>
      <c r="E34" s="335">
        <f>'第１表　地域別都道府県別主要指標'!X$7</f>
        <v>37</v>
      </c>
      <c r="F34" s="335">
        <f>'第１表　地域別都道府県別主要指標'!Y$7</f>
        <v>3</v>
      </c>
      <c r="G34" s="334">
        <f>'第１表　地域別都道府県別主要指標'!Z$7</f>
        <v>496.64</v>
      </c>
      <c r="H34" s="335">
        <f>'第１表　地域別都道府県別主要指標'!AA$7</f>
        <v>130.19999999999999</v>
      </c>
      <c r="I34" s="335">
        <f>'第１表　地域別都道府県別主要指標'!AB$7</f>
        <v>100.8</v>
      </c>
      <c r="J34" s="336">
        <f>'第１表　地域別都道府県別主要指標'!AC$7</f>
        <v>3251</v>
      </c>
      <c r="K34" s="334">
        <f>'第１表　地域別都道府県別主要指標'!AD$7</f>
        <v>9</v>
      </c>
      <c r="L34" s="335">
        <f>'第１表　地域別都道府県別主要指標'!AE$7</f>
        <v>6.6</v>
      </c>
      <c r="M34" s="337">
        <f>'第１表　地域別都道府県別主要指標'!AG$7</f>
        <v>61</v>
      </c>
    </row>
    <row r="35" spans="2:13" x14ac:dyDescent="0.35">
      <c r="B35" s="353"/>
      <c r="C35" s="216" t="s">
        <v>401</v>
      </c>
      <c r="D35" s="338" t="s">
        <v>457</v>
      </c>
      <c r="E35" s="339" t="s">
        <v>458</v>
      </c>
      <c r="F35" s="339" t="s">
        <v>403</v>
      </c>
      <c r="G35" s="340" t="s">
        <v>470</v>
      </c>
      <c r="H35" s="339" t="s">
        <v>471</v>
      </c>
      <c r="I35" s="339" t="s">
        <v>471</v>
      </c>
      <c r="J35" s="341" t="s">
        <v>460</v>
      </c>
      <c r="K35" s="340" t="s">
        <v>407</v>
      </c>
      <c r="L35" s="339" t="s">
        <v>481</v>
      </c>
      <c r="M35" s="342" t="s">
        <v>462</v>
      </c>
    </row>
    <row r="36" spans="2:13" x14ac:dyDescent="0.35">
      <c r="B36" s="349" t="s">
        <v>65</v>
      </c>
      <c r="C36" s="217" t="s">
        <v>391</v>
      </c>
      <c r="D36" s="330">
        <f>'第１表　地域別都道府県別主要指標'!D$11</f>
        <v>2158</v>
      </c>
      <c r="E36" s="331">
        <f>'第１表　地域別都道府県別主要指標'!E$11</f>
        <v>40</v>
      </c>
      <c r="F36" s="331">
        <f>'第１表　地域別都道府県別主要指標'!F$11</f>
        <v>3.1</v>
      </c>
      <c r="G36" s="330">
        <f>'第１表　地域別都道府県別主要指標'!G$11</f>
        <v>499.6</v>
      </c>
      <c r="H36" s="331">
        <f>'第１表　地域別都道府県別主要指標'!H$11</f>
        <v>164</v>
      </c>
      <c r="I36" s="331">
        <f>'第１表　地域別都道府県別主要指標'!I$11</f>
        <v>105.5</v>
      </c>
      <c r="J36" s="332">
        <f>'第１表　地域別都道府県別主要指標'!I$11</f>
        <v>105.5</v>
      </c>
      <c r="K36" s="330">
        <f>'第１表　地域別都道府県別主要指標'!J$11</f>
        <v>2976.2</v>
      </c>
      <c r="L36" s="331">
        <f>'第１表　地域別都道府県別主要指標'!V$11</f>
        <v>6.4</v>
      </c>
      <c r="M36" s="333">
        <f>'第１表　地域別都道府県別主要指標'!U$11</f>
        <v>55.2</v>
      </c>
    </row>
    <row r="37" spans="2:13" x14ac:dyDescent="0.35">
      <c r="B37" s="352"/>
      <c r="C37" s="219" t="s">
        <v>384</v>
      </c>
      <c r="D37" s="334" t="s">
        <v>457</v>
      </c>
      <c r="E37" s="335">
        <f>'第１表　地域別都道府県別主要指標'!X$11</f>
        <v>39</v>
      </c>
      <c r="F37" s="335">
        <f>'第１表　地域別都道府県別主要指標'!Y$11</f>
        <v>3</v>
      </c>
      <c r="G37" s="334">
        <f>'第１表　地域別都道府県別主要指標'!Z$11</f>
        <v>452.38</v>
      </c>
      <c r="H37" s="335">
        <f>'第１表　地域別都道府県別主要指標'!AA$11</f>
        <v>158.30000000000001</v>
      </c>
      <c r="I37" s="335">
        <f>'第１表　地域別都道府県別主要指標'!AB$11</f>
        <v>104.3</v>
      </c>
      <c r="J37" s="336">
        <f>'第１表　地域別都道府県別主要指標'!AC$11</f>
        <v>2780</v>
      </c>
      <c r="K37" s="334">
        <f>'第１表　地域別都道府県別主要指標'!AD$11</f>
        <v>1</v>
      </c>
      <c r="L37" s="335">
        <f>'第１表　地域別都道府県別主要指標'!AE$11</f>
        <v>6.4</v>
      </c>
      <c r="M37" s="337">
        <f>'第１表　地域別都道府県別主要指標'!AG$11</f>
        <v>54.7</v>
      </c>
    </row>
    <row r="38" spans="2:13" x14ac:dyDescent="0.35">
      <c r="B38" s="353"/>
      <c r="C38" s="216" t="s">
        <v>401</v>
      </c>
      <c r="D38" s="338" t="s">
        <v>468</v>
      </c>
      <c r="E38" s="339" t="s">
        <v>458</v>
      </c>
      <c r="F38" s="339" t="s">
        <v>403</v>
      </c>
      <c r="G38" s="340" t="s">
        <v>482</v>
      </c>
      <c r="H38" s="339" t="s">
        <v>471</v>
      </c>
      <c r="I38" s="339" t="s">
        <v>471</v>
      </c>
      <c r="J38" s="341" t="s">
        <v>472</v>
      </c>
      <c r="K38" s="340" t="s">
        <v>407</v>
      </c>
      <c r="L38" s="339" t="s">
        <v>461</v>
      </c>
      <c r="M38" s="342" t="s">
        <v>462</v>
      </c>
    </row>
    <row r="39" spans="2:13" x14ac:dyDescent="0.35">
      <c r="B39" s="349" t="s">
        <v>410</v>
      </c>
      <c r="C39" s="217" t="s">
        <v>391</v>
      </c>
      <c r="D39" s="330" t="s">
        <v>474</v>
      </c>
      <c r="E39" s="331">
        <f>E36-E33</f>
        <v>0.89999999999999858</v>
      </c>
      <c r="F39" s="331">
        <f t="shared" ref="F39:M39" si="8">F36-F33</f>
        <v>-0.10000000000000009</v>
      </c>
      <c r="G39" s="330">
        <f t="shared" si="8"/>
        <v>-54.899999999999977</v>
      </c>
      <c r="H39" s="331">
        <f t="shared" ref="H39" si="9">H36-H33</f>
        <v>24.400000000000006</v>
      </c>
      <c r="I39" s="331">
        <f t="shared" si="8"/>
        <v>4.7000000000000028</v>
      </c>
      <c r="J39" s="332">
        <f t="shared" si="8"/>
        <v>4.7000000000000028</v>
      </c>
      <c r="K39" s="330">
        <f t="shared" si="8"/>
        <v>-465.90000000000009</v>
      </c>
      <c r="L39" s="331">
        <f t="shared" si="8"/>
        <v>-0.29999999999999982</v>
      </c>
      <c r="M39" s="333">
        <f t="shared" si="8"/>
        <v>-11.899999999999991</v>
      </c>
    </row>
    <row r="40" spans="2:13" x14ac:dyDescent="0.35">
      <c r="B40" s="353"/>
      <c r="C40" s="216" t="s">
        <v>384</v>
      </c>
      <c r="D40" s="338" t="s">
        <v>457</v>
      </c>
      <c r="E40" s="343">
        <f t="shared" ref="E40:M40" si="10">E37-E34</f>
        <v>2</v>
      </c>
      <c r="F40" s="343">
        <f t="shared" si="10"/>
        <v>0</v>
      </c>
      <c r="G40" s="338">
        <f t="shared" si="10"/>
        <v>-44.259999999999991</v>
      </c>
      <c r="H40" s="343">
        <f t="shared" ref="H40" si="11">H37-H34</f>
        <v>28.100000000000023</v>
      </c>
      <c r="I40" s="343">
        <f t="shared" si="10"/>
        <v>3.5</v>
      </c>
      <c r="J40" s="344">
        <f t="shared" si="10"/>
        <v>-471</v>
      </c>
      <c r="K40" s="338">
        <f t="shared" si="10"/>
        <v>-8</v>
      </c>
      <c r="L40" s="343">
        <f t="shared" si="10"/>
        <v>-0.19999999999999929</v>
      </c>
      <c r="M40" s="345">
        <f t="shared" si="10"/>
        <v>-6.2999999999999972</v>
      </c>
    </row>
    <row r="42" spans="2:13" x14ac:dyDescent="0.35">
      <c r="B42" s="349" t="s">
        <v>412</v>
      </c>
      <c r="C42" s="218" t="s">
        <v>483</v>
      </c>
      <c r="D42" s="213" t="s">
        <v>475</v>
      </c>
      <c r="E42" s="213" t="s">
        <v>464</v>
      </c>
      <c r="F42" s="213" t="s">
        <v>451</v>
      </c>
      <c r="G42" s="215" t="s">
        <v>484</v>
      </c>
      <c r="H42" s="213" t="s">
        <v>446</v>
      </c>
      <c r="I42" s="213" t="s">
        <v>465</v>
      </c>
      <c r="J42" s="213" t="s">
        <v>381</v>
      </c>
      <c r="K42" s="213" t="s">
        <v>478</v>
      </c>
      <c r="L42" s="213" t="s">
        <v>383</v>
      </c>
      <c r="M42" s="213" t="s">
        <v>394</v>
      </c>
    </row>
    <row r="43" spans="2:13" ht="17.25" thickBot="1" x14ac:dyDescent="0.4">
      <c r="B43" s="350"/>
      <c r="C43" s="214" t="s">
        <v>395</v>
      </c>
      <c r="D43" s="214" t="s">
        <v>396</v>
      </c>
      <c r="E43" s="214" t="s">
        <v>54</v>
      </c>
      <c r="F43" s="214" t="s">
        <v>62</v>
      </c>
      <c r="G43" s="214" t="s">
        <v>55</v>
      </c>
      <c r="H43" s="214" t="s">
        <v>467</v>
      </c>
      <c r="I43" s="214" t="s">
        <v>467</v>
      </c>
      <c r="J43" s="214" t="s">
        <v>55</v>
      </c>
      <c r="K43" s="214" t="s">
        <v>55</v>
      </c>
      <c r="L43" s="214" t="s">
        <v>397</v>
      </c>
      <c r="M43" s="214" t="s">
        <v>382</v>
      </c>
    </row>
    <row r="44" spans="2:13" ht="17.25" thickTop="1" x14ac:dyDescent="0.35">
      <c r="B44" s="351" t="s">
        <v>399</v>
      </c>
      <c r="C44" s="217" t="s">
        <v>391</v>
      </c>
      <c r="D44" s="330">
        <f>'第１表　地域別都道府県別主要指標'!D$7</f>
        <v>17001</v>
      </c>
      <c r="E44" s="331">
        <f>'第１表　地域別都道府県別主要指標'!E$7</f>
        <v>39.1</v>
      </c>
      <c r="F44" s="331">
        <f>'第１表　地域別都道府県別主要指標'!F$7</f>
        <v>3.2</v>
      </c>
      <c r="G44" s="330">
        <f>'第１表　地域別都道府県別主要指標'!G$7</f>
        <v>554.5</v>
      </c>
      <c r="H44" s="331">
        <f>'第１表　地域別都道府県別主要指標'!H$7</f>
        <v>139.6</v>
      </c>
      <c r="I44" s="331">
        <f>'第１表　地域別都道府県別主要指標'!I$7</f>
        <v>100.8</v>
      </c>
      <c r="J44" s="332">
        <f>'第１表　地域別都道府県別主要指標'!I$7</f>
        <v>100.8</v>
      </c>
      <c r="K44" s="330">
        <f>'第１表　地域別都道府県別主要指標'!J$7</f>
        <v>3442.1</v>
      </c>
      <c r="L44" s="331">
        <f>'第１表　地域別都道府県別主要指標'!V$7</f>
        <v>6.7</v>
      </c>
      <c r="M44" s="333">
        <f>'第１表　地域別都道府県別主要指標'!U$7</f>
        <v>67.099999999999994</v>
      </c>
    </row>
    <row r="45" spans="2:13" x14ac:dyDescent="0.35">
      <c r="B45" s="352"/>
      <c r="C45" s="219" t="s">
        <v>384</v>
      </c>
      <c r="D45" s="334" t="s">
        <v>457</v>
      </c>
      <c r="E45" s="335">
        <f>'第１表　地域別都道府県別主要指標'!X$7</f>
        <v>37</v>
      </c>
      <c r="F45" s="335">
        <f>'第１表　地域別都道府県別主要指標'!Y$7</f>
        <v>3</v>
      </c>
      <c r="G45" s="334">
        <f>'第１表　地域別都道府県別主要指標'!Z$7</f>
        <v>496.64</v>
      </c>
      <c r="H45" s="335">
        <f>'第１表　地域別都道府県別主要指標'!AA$7</f>
        <v>130.19999999999999</v>
      </c>
      <c r="I45" s="335">
        <f>'第１表　地域別都道府県別主要指標'!AB$7</f>
        <v>100.8</v>
      </c>
      <c r="J45" s="336">
        <f>'第１表　地域別都道府県別主要指標'!AC$7</f>
        <v>3251</v>
      </c>
      <c r="K45" s="334">
        <f>'第１表　地域別都道府県別主要指標'!AD$7</f>
        <v>9</v>
      </c>
      <c r="L45" s="335">
        <f>'第１表　地域別都道府県別主要指標'!AE$7</f>
        <v>6.6</v>
      </c>
      <c r="M45" s="337">
        <f>'第１表　地域別都道府県別主要指標'!AG$7</f>
        <v>61</v>
      </c>
    </row>
    <row r="46" spans="2:13" x14ac:dyDescent="0.35">
      <c r="B46" s="353"/>
      <c r="C46" s="216" t="s">
        <v>401</v>
      </c>
      <c r="D46" s="338" t="s">
        <v>457</v>
      </c>
      <c r="E46" s="339" t="s">
        <v>458</v>
      </c>
      <c r="F46" s="339" t="s">
        <v>403</v>
      </c>
      <c r="G46" s="340" t="s">
        <v>470</v>
      </c>
      <c r="H46" s="339" t="s">
        <v>471</v>
      </c>
      <c r="I46" s="339" t="s">
        <v>471</v>
      </c>
      <c r="J46" s="341" t="s">
        <v>460</v>
      </c>
      <c r="K46" s="340" t="s">
        <v>407</v>
      </c>
      <c r="L46" s="339" t="s">
        <v>461</v>
      </c>
      <c r="M46" s="342" t="s">
        <v>462</v>
      </c>
    </row>
    <row r="47" spans="2:13" x14ac:dyDescent="0.35">
      <c r="B47" s="349" t="s">
        <v>485</v>
      </c>
      <c r="C47" s="217" t="s">
        <v>391</v>
      </c>
      <c r="D47" s="330">
        <f>'第１表　地域別都道府県別主要指標'!D$36</f>
        <v>3215</v>
      </c>
      <c r="E47" s="331">
        <f>'第１表　地域別都道府県別主要指標'!E$36</f>
        <v>39.5</v>
      </c>
      <c r="F47" s="331">
        <f>'第１表　地域別都道府県別主要指標'!F$36</f>
        <v>3.2</v>
      </c>
      <c r="G47" s="330">
        <f>'第１表　地域別都道府県別主要指標'!G$36</f>
        <v>659.5</v>
      </c>
      <c r="H47" s="331">
        <f>'第１表　地域別都道府県別主要指標'!H$36</f>
        <v>101.7</v>
      </c>
      <c r="I47" s="331">
        <f>'第１表　地域別都道府県別主要指標'!I$36</f>
        <v>93</v>
      </c>
      <c r="J47" s="332">
        <f>'第１表　地域別都道府県別主要指標'!I$36</f>
        <v>93</v>
      </c>
      <c r="K47" s="330">
        <f>'第１表　地域別都道府県別主要指標'!J$36</f>
        <v>4522</v>
      </c>
      <c r="L47" s="331">
        <f>'第１表　地域別都道府県別主要指標'!V$36</f>
        <v>7.4</v>
      </c>
      <c r="M47" s="333">
        <f>'第１表　地域別都道府県別主要指標'!U$36</f>
        <v>91</v>
      </c>
    </row>
    <row r="48" spans="2:13" x14ac:dyDescent="0.35">
      <c r="B48" s="352"/>
      <c r="C48" s="219" t="s">
        <v>384</v>
      </c>
      <c r="D48" s="334" t="s">
        <v>457</v>
      </c>
      <c r="E48" s="335">
        <f>'第１表　地域別都道府県別主要指標'!X$36</f>
        <v>38</v>
      </c>
      <c r="F48" s="335">
        <f>'第１表　地域別都道府県別主要指標'!Y$36</f>
        <v>3</v>
      </c>
      <c r="G48" s="334">
        <f>'第１表　地域別都道府県別主要指標'!Z$36</f>
        <v>587.5</v>
      </c>
      <c r="H48" s="335">
        <f>'第１表　地域別都道府県別主要指標'!AA$36</f>
        <v>100</v>
      </c>
      <c r="I48" s="335">
        <f>'第１表　地域別都道府県別主要指標'!AB$36</f>
        <v>93.8</v>
      </c>
      <c r="J48" s="336">
        <f>'第１表　地域別都道府県別主要指標'!AC$36</f>
        <v>4306</v>
      </c>
      <c r="K48" s="334">
        <f>'第１表　地域別都道府県別主要指標'!AD$36</f>
        <v>37</v>
      </c>
      <c r="L48" s="335">
        <f>'第１表　地域別都道府県別主要指標'!AE$36</f>
        <v>7.4</v>
      </c>
      <c r="M48" s="337">
        <f>'第１表　地域別都道府県別主要指標'!AG$36</f>
        <v>87.5</v>
      </c>
    </row>
    <row r="49" spans="2:13" x14ac:dyDescent="0.35">
      <c r="B49" s="353"/>
      <c r="C49" s="216" t="s">
        <v>401</v>
      </c>
      <c r="D49" s="338" t="s">
        <v>457</v>
      </c>
      <c r="E49" s="339" t="s">
        <v>469</v>
      </c>
      <c r="F49" s="339" t="s">
        <v>403</v>
      </c>
      <c r="G49" s="340" t="s">
        <v>470</v>
      </c>
      <c r="H49" s="339" t="s">
        <v>471</v>
      </c>
      <c r="I49" s="339" t="s">
        <v>471</v>
      </c>
      <c r="J49" s="341" t="s">
        <v>460</v>
      </c>
      <c r="K49" s="340" t="s">
        <v>407</v>
      </c>
      <c r="L49" s="339" t="s">
        <v>461</v>
      </c>
      <c r="M49" s="342" t="s">
        <v>462</v>
      </c>
    </row>
    <row r="50" spans="2:13" x14ac:dyDescent="0.35">
      <c r="B50" s="349" t="s">
        <v>410</v>
      </c>
      <c r="C50" s="217" t="s">
        <v>391</v>
      </c>
      <c r="D50" s="330" t="s">
        <v>474</v>
      </c>
      <c r="E50" s="331">
        <f>E47-E44</f>
        <v>0.39999999999999858</v>
      </c>
      <c r="F50" s="331">
        <f t="shared" ref="F50:M50" si="12">F47-F44</f>
        <v>0</v>
      </c>
      <c r="G50" s="330">
        <f t="shared" si="12"/>
        <v>105</v>
      </c>
      <c r="H50" s="331">
        <f t="shared" ref="H50" si="13">H47-H44</f>
        <v>-37.899999999999991</v>
      </c>
      <c r="I50" s="331">
        <f t="shared" si="12"/>
        <v>-7.7999999999999972</v>
      </c>
      <c r="J50" s="332">
        <f t="shared" si="12"/>
        <v>-7.7999999999999972</v>
      </c>
      <c r="K50" s="330">
        <f t="shared" si="12"/>
        <v>1079.9000000000001</v>
      </c>
      <c r="L50" s="331">
        <f t="shared" si="12"/>
        <v>0.70000000000000018</v>
      </c>
      <c r="M50" s="333">
        <f t="shared" si="12"/>
        <v>23.900000000000006</v>
      </c>
    </row>
    <row r="51" spans="2:13" x14ac:dyDescent="0.35">
      <c r="B51" s="353"/>
      <c r="C51" s="216" t="s">
        <v>384</v>
      </c>
      <c r="D51" s="338" t="s">
        <v>474</v>
      </c>
      <c r="E51" s="343">
        <f t="shared" ref="E51:M51" si="14">E48-E45</f>
        <v>1</v>
      </c>
      <c r="F51" s="343">
        <f t="shared" si="14"/>
        <v>0</v>
      </c>
      <c r="G51" s="338">
        <f t="shared" si="14"/>
        <v>90.860000000000014</v>
      </c>
      <c r="H51" s="343">
        <f t="shared" ref="H51" si="15">H48-H45</f>
        <v>-30.199999999999989</v>
      </c>
      <c r="I51" s="343">
        <f t="shared" si="14"/>
        <v>-7</v>
      </c>
      <c r="J51" s="344">
        <f t="shared" si="14"/>
        <v>1055</v>
      </c>
      <c r="K51" s="338">
        <f t="shared" si="14"/>
        <v>28</v>
      </c>
      <c r="L51" s="343">
        <f t="shared" si="14"/>
        <v>0.80000000000000071</v>
      </c>
      <c r="M51" s="345">
        <f t="shared" si="14"/>
        <v>26.5</v>
      </c>
    </row>
    <row r="53" spans="2:13" x14ac:dyDescent="0.35">
      <c r="B53" s="349" t="s">
        <v>412</v>
      </c>
      <c r="C53" s="218" t="s">
        <v>483</v>
      </c>
      <c r="D53" s="213" t="s">
        <v>475</v>
      </c>
      <c r="E53" s="213" t="s">
        <v>476</v>
      </c>
      <c r="F53" s="213" t="s">
        <v>451</v>
      </c>
      <c r="G53" s="215" t="s">
        <v>484</v>
      </c>
      <c r="H53" s="213" t="s">
        <v>446</v>
      </c>
      <c r="I53" s="213" t="s">
        <v>465</v>
      </c>
      <c r="J53" s="213" t="s">
        <v>381</v>
      </c>
      <c r="K53" s="213" t="s">
        <v>478</v>
      </c>
      <c r="L53" s="213" t="s">
        <v>383</v>
      </c>
      <c r="M53" s="213" t="s">
        <v>394</v>
      </c>
    </row>
    <row r="54" spans="2:13" ht="17.25" thickBot="1" x14ac:dyDescent="0.4">
      <c r="B54" s="350"/>
      <c r="C54" s="214" t="s">
        <v>395</v>
      </c>
      <c r="D54" s="214" t="s">
        <v>396</v>
      </c>
      <c r="E54" s="214" t="s">
        <v>54</v>
      </c>
      <c r="F54" s="214" t="s">
        <v>62</v>
      </c>
      <c r="G54" s="214" t="s">
        <v>55</v>
      </c>
      <c r="H54" s="214" t="s">
        <v>467</v>
      </c>
      <c r="I54" s="214" t="s">
        <v>467</v>
      </c>
      <c r="J54" s="214" t="s">
        <v>55</v>
      </c>
      <c r="K54" s="214" t="s">
        <v>55</v>
      </c>
      <c r="L54" s="214" t="s">
        <v>397</v>
      </c>
      <c r="M54" s="214" t="s">
        <v>382</v>
      </c>
    </row>
    <row r="55" spans="2:13" ht="17.25" thickTop="1" x14ac:dyDescent="0.35">
      <c r="B55" s="351" t="s">
        <v>399</v>
      </c>
      <c r="C55" s="217" t="s">
        <v>391</v>
      </c>
      <c r="D55" s="330">
        <f>'第１表　地域別都道府県別主要指標'!D$7</f>
        <v>17001</v>
      </c>
      <c r="E55" s="331">
        <f>'第１表　地域別都道府県別主要指標'!E$7</f>
        <v>39.1</v>
      </c>
      <c r="F55" s="331">
        <f>'第１表　地域別都道府県別主要指標'!F$7</f>
        <v>3.2</v>
      </c>
      <c r="G55" s="330">
        <f>'第１表　地域別都道府県別主要指標'!G$7</f>
        <v>554.5</v>
      </c>
      <c r="H55" s="331">
        <f>'第１表　地域別都道府県別主要指標'!H$7</f>
        <v>139.6</v>
      </c>
      <c r="I55" s="331">
        <f>'第１表　地域別都道府県別主要指標'!I$7</f>
        <v>100.8</v>
      </c>
      <c r="J55" s="332">
        <f>'第１表　地域別都道府県別主要指標'!I$7</f>
        <v>100.8</v>
      </c>
      <c r="K55" s="330">
        <f>'第１表　地域別都道府県別主要指標'!J$7</f>
        <v>3442.1</v>
      </c>
      <c r="L55" s="331">
        <f>'第１表　地域別都道府県別主要指標'!V$7</f>
        <v>6.7</v>
      </c>
      <c r="M55" s="333">
        <f>'第１表　地域別都道府県別主要指標'!U$7</f>
        <v>67.099999999999994</v>
      </c>
    </row>
    <row r="56" spans="2:13" x14ac:dyDescent="0.35">
      <c r="B56" s="352"/>
      <c r="C56" s="219" t="s">
        <v>384</v>
      </c>
      <c r="D56" s="334" t="s">
        <v>468</v>
      </c>
      <c r="E56" s="335">
        <f>'第１表　地域別都道府県別主要指標'!X$7</f>
        <v>37</v>
      </c>
      <c r="F56" s="335">
        <f>'第１表　地域別都道府県別主要指標'!Y$7</f>
        <v>3</v>
      </c>
      <c r="G56" s="334">
        <f>'第１表　地域別都道府県別主要指標'!Z$7</f>
        <v>496.64</v>
      </c>
      <c r="H56" s="335">
        <f>'第１表　地域別都道府県別主要指標'!AA$7</f>
        <v>130.19999999999999</v>
      </c>
      <c r="I56" s="335">
        <f>'第１表　地域別都道府県別主要指標'!AB$7</f>
        <v>100.8</v>
      </c>
      <c r="J56" s="336">
        <f>'第１表　地域別都道府県別主要指標'!AC$7</f>
        <v>3251</v>
      </c>
      <c r="K56" s="334">
        <f>'第１表　地域別都道府県別主要指標'!AD$7</f>
        <v>9</v>
      </c>
      <c r="L56" s="335">
        <f>'第１表　地域別都道府県別主要指標'!AE$7</f>
        <v>6.6</v>
      </c>
      <c r="M56" s="337">
        <f>'第１表　地域別都道府県別主要指標'!AG$7</f>
        <v>61</v>
      </c>
    </row>
    <row r="57" spans="2:13" x14ac:dyDescent="0.35">
      <c r="B57" s="353"/>
      <c r="C57" s="216" t="s">
        <v>401</v>
      </c>
      <c r="D57" s="338" t="s">
        <v>379</v>
      </c>
      <c r="E57" s="339" t="s">
        <v>458</v>
      </c>
      <c r="F57" s="339" t="s">
        <v>403</v>
      </c>
      <c r="G57" s="340" t="s">
        <v>404</v>
      </c>
      <c r="H57" s="339" t="s">
        <v>405</v>
      </c>
      <c r="I57" s="339" t="s">
        <v>405</v>
      </c>
      <c r="J57" s="341" t="s">
        <v>486</v>
      </c>
      <c r="K57" s="340" t="s">
        <v>407</v>
      </c>
      <c r="L57" s="339" t="s">
        <v>487</v>
      </c>
      <c r="M57" s="342" t="s">
        <v>488</v>
      </c>
    </row>
    <row r="58" spans="2:13" x14ac:dyDescent="0.35">
      <c r="B58" s="349" t="s">
        <v>489</v>
      </c>
      <c r="C58" s="217" t="s">
        <v>391</v>
      </c>
      <c r="D58" s="330">
        <f>'第１表　地域別都道府県別主要指標'!D$37</f>
        <v>2224</v>
      </c>
      <c r="E58" s="331">
        <f>'第１表　地域別都道府県別主要指標'!E$37</f>
        <v>39.6</v>
      </c>
      <c r="F58" s="331">
        <f>'第１表　地域別都道府県別主要指標'!F$37</f>
        <v>3.2</v>
      </c>
      <c r="G58" s="330">
        <f>'第１表　地域別都道府県別主要指標'!G$37</f>
        <v>609.79999999999995</v>
      </c>
      <c r="H58" s="331">
        <f>'第１表　地域別都道府県別主要指標'!H$37</f>
        <v>111.2</v>
      </c>
      <c r="I58" s="331">
        <f>'第１表　地域別都道府県別主要指標'!I$37</f>
        <v>96.7</v>
      </c>
      <c r="J58" s="332">
        <f>'第１表　地域別都道府県別主要指標'!I$37</f>
        <v>96.7</v>
      </c>
      <c r="K58" s="330">
        <f>'第１表　地域別都道府県別主要指標'!J$37</f>
        <v>3937</v>
      </c>
      <c r="L58" s="331">
        <f>'第１表　地域別都道府県別主要指標'!V$37</f>
        <v>7</v>
      </c>
      <c r="M58" s="333">
        <f>'第１表　地域別都道府県別主要指標'!U$37</f>
        <v>71.900000000000006</v>
      </c>
    </row>
    <row r="59" spans="2:13" x14ac:dyDescent="0.35">
      <c r="B59" s="352"/>
      <c r="C59" s="219" t="s">
        <v>384</v>
      </c>
      <c r="D59" s="334" t="s">
        <v>379</v>
      </c>
      <c r="E59" s="335">
        <f>'第１表　地域別都道府県別主要指標'!X$37</f>
        <v>38</v>
      </c>
      <c r="F59" s="335">
        <f>'第１表　地域別都道府県別主要指標'!Y$37</f>
        <v>3</v>
      </c>
      <c r="G59" s="334">
        <f>'第１表　地域別都道府県別主要指標'!Z$37</f>
        <v>545.66999999999996</v>
      </c>
      <c r="H59" s="335">
        <f>'第１表　地域別都道府県別主要指標'!AA$37</f>
        <v>110.4</v>
      </c>
      <c r="I59" s="335">
        <f>'第１表　地域別都道府県別主要指標'!AB$37</f>
        <v>97.7</v>
      </c>
      <c r="J59" s="336">
        <f>'第１表　地域別都道府県別主要指標'!AC$37</f>
        <v>3880</v>
      </c>
      <c r="K59" s="334">
        <f>'第１表　地域別都道府県別主要指標'!AD$37</f>
        <v>3</v>
      </c>
      <c r="L59" s="335">
        <f>'第１表　地域別都道府県別主要指標'!AE$37</f>
        <v>7</v>
      </c>
      <c r="M59" s="337">
        <f>'第１表　地域別都道府県別主要指標'!AG$37</f>
        <v>69.099999999999994</v>
      </c>
    </row>
    <row r="60" spans="2:13" x14ac:dyDescent="0.35">
      <c r="B60" s="353"/>
      <c r="C60" s="216" t="s">
        <v>401</v>
      </c>
      <c r="D60" s="338" t="s">
        <v>490</v>
      </c>
      <c r="E60" s="339" t="s">
        <v>402</v>
      </c>
      <c r="F60" s="339" t="s">
        <v>403</v>
      </c>
      <c r="G60" s="340" t="s">
        <v>404</v>
      </c>
      <c r="H60" s="339" t="s">
        <v>405</v>
      </c>
      <c r="I60" s="339" t="s">
        <v>405</v>
      </c>
      <c r="J60" s="341" t="s">
        <v>406</v>
      </c>
      <c r="K60" s="340" t="s">
        <v>407</v>
      </c>
      <c r="L60" s="339" t="s">
        <v>408</v>
      </c>
      <c r="M60" s="342" t="s">
        <v>409</v>
      </c>
    </row>
    <row r="61" spans="2:13" x14ac:dyDescent="0.35">
      <c r="B61" s="349" t="s">
        <v>410</v>
      </c>
      <c r="C61" s="217" t="s">
        <v>391</v>
      </c>
      <c r="D61" s="330" t="s">
        <v>379</v>
      </c>
      <c r="E61" s="331">
        <f>E58-E55</f>
        <v>0.5</v>
      </c>
      <c r="F61" s="331">
        <f t="shared" ref="F61:M61" si="16">F58-F55</f>
        <v>0</v>
      </c>
      <c r="G61" s="330">
        <f t="shared" si="16"/>
        <v>55.299999999999955</v>
      </c>
      <c r="H61" s="331">
        <f t="shared" ref="H61" si="17">H58-H55</f>
        <v>-28.399999999999991</v>
      </c>
      <c r="I61" s="331">
        <f t="shared" si="16"/>
        <v>-4.0999999999999943</v>
      </c>
      <c r="J61" s="332">
        <f t="shared" si="16"/>
        <v>-4.0999999999999943</v>
      </c>
      <c r="K61" s="330">
        <f t="shared" si="16"/>
        <v>494.90000000000009</v>
      </c>
      <c r="L61" s="331">
        <f t="shared" si="16"/>
        <v>0.29999999999999982</v>
      </c>
      <c r="M61" s="333">
        <f t="shared" si="16"/>
        <v>4.8000000000000114</v>
      </c>
    </row>
    <row r="62" spans="2:13" x14ac:dyDescent="0.35">
      <c r="B62" s="353"/>
      <c r="C62" s="216" t="s">
        <v>384</v>
      </c>
      <c r="D62" s="338" t="s">
        <v>379</v>
      </c>
      <c r="E62" s="343">
        <f t="shared" ref="E62:M62" si="18">E59-E56</f>
        <v>1</v>
      </c>
      <c r="F62" s="343">
        <f t="shared" si="18"/>
        <v>0</v>
      </c>
      <c r="G62" s="338">
        <f t="shared" si="18"/>
        <v>49.029999999999973</v>
      </c>
      <c r="H62" s="343">
        <f t="shared" ref="H62" si="19">H59-H56</f>
        <v>-19.799999999999983</v>
      </c>
      <c r="I62" s="343">
        <f t="shared" si="18"/>
        <v>-3.0999999999999943</v>
      </c>
      <c r="J62" s="344">
        <f t="shared" si="18"/>
        <v>629</v>
      </c>
      <c r="K62" s="338">
        <f t="shared" si="18"/>
        <v>-6</v>
      </c>
      <c r="L62" s="343">
        <f t="shared" si="18"/>
        <v>0.40000000000000036</v>
      </c>
      <c r="M62" s="345">
        <f t="shared" si="18"/>
        <v>8.0999999999999943</v>
      </c>
    </row>
    <row r="64" spans="2:13" x14ac:dyDescent="0.35">
      <c r="B64" s="349" t="s">
        <v>412</v>
      </c>
      <c r="C64" s="218" t="s">
        <v>411</v>
      </c>
      <c r="D64" s="213" t="s">
        <v>59</v>
      </c>
      <c r="E64" s="213" t="s">
        <v>60</v>
      </c>
      <c r="F64" s="213" t="s">
        <v>61</v>
      </c>
      <c r="G64" s="215" t="s">
        <v>398</v>
      </c>
      <c r="H64" s="213" t="s">
        <v>446</v>
      </c>
      <c r="I64" s="213" t="s">
        <v>70</v>
      </c>
      <c r="J64" s="213" t="s">
        <v>381</v>
      </c>
      <c r="K64" s="213" t="s">
        <v>53</v>
      </c>
      <c r="L64" s="213" t="s">
        <v>383</v>
      </c>
      <c r="M64" s="213" t="s">
        <v>394</v>
      </c>
    </row>
    <row r="65" spans="2:13" ht="17.25" thickBot="1" x14ac:dyDescent="0.4">
      <c r="B65" s="350"/>
      <c r="C65" s="214" t="s">
        <v>395</v>
      </c>
      <c r="D65" s="214" t="s">
        <v>396</v>
      </c>
      <c r="E65" s="214" t="s">
        <v>54</v>
      </c>
      <c r="F65" s="214" t="s">
        <v>62</v>
      </c>
      <c r="G65" s="214" t="s">
        <v>55</v>
      </c>
      <c r="H65" s="214" t="s">
        <v>467</v>
      </c>
      <c r="I65" s="214" t="s">
        <v>467</v>
      </c>
      <c r="J65" s="214" t="s">
        <v>55</v>
      </c>
      <c r="K65" s="214" t="s">
        <v>55</v>
      </c>
      <c r="L65" s="214" t="s">
        <v>397</v>
      </c>
      <c r="M65" s="214" t="s">
        <v>382</v>
      </c>
    </row>
    <row r="66" spans="2:13" ht="17.25" thickTop="1" x14ac:dyDescent="0.35">
      <c r="B66" s="351" t="s">
        <v>399</v>
      </c>
      <c r="C66" s="217" t="s">
        <v>391</v>
      </c>
      <c r="D66" s="330">
        <f>'第１表　地域別都道府県別主要指標'!D$7</f>
        <v>17001</v>
      </c>
      <c r="E66" s="331">
        <f>'第１表　地域別都道府県別主要指標'!E$7</f>
        <v>39.1</v>
      </c>
      <c r="F66" s="331">
        <f>'第１表　地域別都道府県別主要指標'!F$7</f>
        <v>3.2</v>
      </c>
      <c r="G66" s="330">
        <f>'第１表　地域別都道府県別主要指標'!G$7</f>
        <v>554.5</v>
      </c>
      <c r="H66" s="331">
        <f>'第１表　地域別都道府県別主要指標'!H$7</f>
        <v>139.6</v>
      </c>
      <c r="I66" s="331">
        <f>'第１表　地域別都道府県別主要指標'!I$7</f>
        <v>100.8</v>
      </c>
      <c r="J66" s="332">
        <f>'第１表　地域別都道府県別主要指標'!I$7</f>
        <v>100.8</v>
      </c>
      <c r="K66" s="330">
        <f>'第１表　地域別都道府県別主要指標'!J$7</f>
        <v>3442.1</v>
      </c>
      <c r="L66" s="331">
        <f>'第１表　地域別都道府県別主要指標'!V$7</f>
        <v>6.7</v>
      </c>
      <c r="M66" s="333">
        <f>'第１表　地域別都道府県別主要指標'!U$7</f>
        <v>67.099999999999994</v>
      </c>
    </row>
    <row r="67" spans="2:13" x14ac:dyDescent="0.35">
      <c r="B67" s="352"/>
      <c r="C67" s="219" t="s">
        <v>384</v>
      </c>
      <c r="D67" s="334" t="s">
        <v>468</v>
      </c>
      <c r="E67" s="335">
        <f>'第１表　地域別都道府県別主要指標'!X$7</f>
        <v>37</v>
      </c>
      <c r="F67" s="335">
        <f>'第１表　地域別都道府県別主要指標'!Y$7</f>
        <v>3</v>
      </c>
      <c r="G67" s="334">
        <f>'第１表　地域別都道府県別主要指標'!Z$7</f>
        <v>496.64</v>
      </c>
      <c r="H67" s="335">
        <f>'第１表　地域別都道府県別主要指標'!AA$7</f>
        <v>130.19999999999999</v>
      </c>
      <c r="I67" s="335">
        <f>'第１表　地域別都道府県別主要指標'!AB$7</f>
        <v>100.8</v>
      </c>
      <c r="J67" s="336">
        <f>'第１表　地域別都道府県別主要指標'!AC$7</f>
        <v>3251</v>
      </c>
      <c r="K67" s="334">
        <f>'第１表　地域別都道府県別主要指標'!AD$7</f>
        <v>9</v>
      </c>
      <c r="L67" s="335">
        <f>'第１表　地域別都道府県別主要指標'!AE$7</f>
        <v>6.6</v>
      </c>
      <c r="M67" s="337">
        <f>'第１表　地域別都道府県別主要指標'!AG$7</f>
        <v>61</v>
      </c>
    </row>
    <row r="68" spans="2:13" x14ac:dyDescent="0.35">
      <c r="B68" s="353"/>
      <c r="C68" s="216" t="s">
        <v>401</v>
      </c>
      <c r="D68" s="338" t="s">
        <v>379</v>
      </c>
      <c r="E68" s="339" t="s">
        <v>402</v>
      </c>
      <c r="F68" s="339" t="s">
        <v>403</v>
      </c>
      <c r="G68" s="340" t="s">
        <v>482</v>
      </c>
      <c r="H68" s="339" t="s">
        <v>405</v>
      </c>
      <c r="I68" s="339" t="s">
        <v>405</v>
      </c>
      <c r="J68" s="341" t="s">
        <v>406</v>
      </c>
      <c r="K68" s="340" t="s">
        <v>407</v>
      </c>
      <c r="L68" s="339" t="s">
        <v>408</v>
      </c>
      <c r="M68" s="342" t="s">
        <v>409</v>
      </c>
    </row>
    <row r="69" spans="2:13" x14ac:dyDescent="0.35">
      <c r="B69" s="349" t="s">
        <v>491</v>
      </c>
      <c r="C69" s="217" t="s">
        <v>391</v>
      </c>
      <c r="D69" s="330">
        <f>'第１表　地域別都道府県別主要指標'!D$50</f>
        <v>978</v>
      </c>
      <c r="E69" s="331">
        <f>'第１表　地域別都道府県別主要指標'!E$50</f>
        <v>38.700000000000003</v>
      </c>
      <c r="F69" s="331">
        <f>'第１表　地域別都道府県別主要指標'!F$50</f>
        <v>3.2</v>
      </c>
      <c r="G69" s="330">
        <f>'第１表　地域別都道府県別主要指標'!G$50</f>
        <v>534.29999999999995</v>
      </c>
      <c r="H69" s="331">
        <f>'第１表　地域別都道府県別主要指標'!H$50</f>
        <v>106.3</v>
      </c>
      <c r="I69" s="331">
        <f>'第１表　地域別都道府県別主要指標'!I$50</f>
        <v>101.9</v>
      </c>
      <c r="J69" s="332">
        <f>'第１表　地域別都道府県別主要指標'!I$50</f>
        <v>101.9</v>
      </c>
      <c r="K69" s="330">
        <f>'第１表　地域別都道府県別主要指標'!J$50</f>
        <v>3437.2</v>
      </c>
      <c r="L69" s="331">
        <f>'第１表　地域別都道府県別主要指標'!V$50</f>
        <v>7</v>
      </c>
      <c r="M69" s="333">
        <f>'第１表　地域別都道府県別主要指標'!U$50</f>
        <v>60.5</v>
      </c>
    </row>
    <row r="70" spans="2:13" x14ac:dyDescent="0.35">
      <c r="B70" s="352"/>
      <c r="C70" s="219" t="s">
        <v>384</v>
      </c>
      <c r="D70" s="334" t="s">
        <v>379</v>
      </c>
      <c r="E70" s="335">
        <f>'第１表　地域別都道府県別主要指標'!X$50</f>
        <v>36</v>
      </c>
      <c r="F70" s="335">
        <f>'第１表　地域別都道府県別主要指標'!Y$50</f>
        <v>3</v>
      </c>
      <c r="G70" s="335">
        <f>'第１表　地域別都道府県別主要指標'!Z$50</f>
        <v>480</v>
      </c>
      <c r="H70" s="335">
        <f>'第１表　地域別都道府県別主要指標'!AA$50</f>
        <v>100.2</v>
      </c>
      <c r="I70" s="335">
        <f>'第１表　地域別都道府県別主要指標'!AB$50</f>
        <v>101.3</v>
      </c>
      <c r="J70" s="335">
        <f>'第１表　地域別都道府県別主要指標'!AC$50</f>
        <v>3315</v>
      </c>
      <c r="K70" s="335">
        <f>'第１表　地域別都道府県別主要指標'!AD$50</f>
        <v>26.5</v>
      </c>
      <c r="L70" s="335">
        <f>'第１表　地域別都道府県別主要指標'!AE$50</f>
        <v>6.9</v>
      </c>
      <c r="M70" s="335">
        <f>'第１表　地域別都道府県別主要指標'!AG$50</f>
        <v>57.6</v>
      </c>
    </row>
    <row r="71" spans="2:13" x14ac:dyDescent="0.35">
      <c r="B71" s="353"/>
      <c r="C71" s="216" t="s">
        <v>401</v>
      </c>
      <c r="D71" s="338" t="s">
        <v>379</v>
      </c>
      <c r="E71" s="339" t="s">
        <v>402</v>
      </c>
      <c r="F71" s="339" t="s">
        <v>403</v>
      </c>
      <c r="G71" s="340" t="s">
        <v>404</v>
      </c>
      <c r="H71" s="339" t="s">
        <v>405</v>
      </c>
      <c r="I71" s="339" t="s">
        <v>405</v>
      </c>
      <c r="J71" s="341" t="s">
        <v>406</v>
      </c>
      <c r="K71" s="340" t="s">
        <v>407</v>
      </c>
      <c r="L71" s="339" t="s">
        <v>408</v>
      </c>
      <c r="M71" s="342" t="s">
        <v>409</v>
      </c>
    </row>
    <row r="72" spans="2:13" x14ac:dyDescent="0.35">
      <c r="B72" s="349" t="s">
        <v>410</v>
      </c>
      <c r="C72" s="217" t="s">
        <v>391</v>
      </c>
      <c r="D72" s="330" t="s">
        <v>474</v>
      </c>
      <c r="E72" s="331">
        <f>E69-E66</f>
        <v>-0.39999999999999858</v>
      </c>
      <c r="F72" s="331">
        <f t="shared" ref="F72:M72" si="20">F69-F66</f>
        <v>0</v>
      </c>
      <c r="G72" s="330">
        <f t="shared" si="20"/>
        <v>-20.200000000000045</v>
      </c>
      <c r="H72" s="331">
        <f t="shared" ref="H72" si="21">H69-H66</f>
        <v>-33.299999999999997</v>
      </c>
      <c r="I72" s="331">
        <f t="shared" si="20"/>
        <v>1.1000000000000085</v>
      </c>
      <c r="J72" s="332">
        <f t="shared" si="20"/>
        <v>1.1000000000000085</v>
      </c>
      <c r="K72" s="330">
        <f t="shared" si="20"/>
        <v>-4.9000000000000909</v>
      </c>
      <c r="L72" s="331">
        <f t="shared" si="20"/>
        <v>0.29999999999999982</v>
      </c>
      <c r="M72" s="333">
        <f t="shared" si="20"/>
        <v>-6.5999999999999943</v>
      </c>
    </row>
    <row r="73" spans="2:13" x14ac:dyDescent="0.35">
      <c r="B73" s="353"/>
      <c r="C73" s="216" t="s">
        <v>384</v>
      </c>
      <c r="D73" s="338" t="s">
        <v>474</v>
      </c>
      <c r="E73" s="343">
        <f t="shared" ref="E73:M73" si="22">E70-E67</f>
        <v>-1</v>
      </c>
      <c r="F73" s="343">
        <f t="shared" si="22"/>
        <v>0</v>
      </c>
      <c r="G73" s="338">
        <f t="shared" si="22"/>
        <v>-16.639999999999986</v>
      </c>
      <c r="H73" s="343">
        <f t="shared" ref="H73" si="23">H70-H67</f>
        <v>-29.999999999999986</v>
      </c>
      <c r="I73" s="343">
        <f t="shared" si="22"/>
        <v>0.5</v>
      </c>
      <c r="J73" s="344">
        <f t="shared" si="22"/>
        <v>64</v>
      </c>
      <c r="K73" s="338">
        <f t="shared" si="22"/>
        <v>17.5</v>
      </c>
      <c r="L73" s="343">
        <f t="shared" si="22"/>
        <v>0.30000000000000071</v>
      </c>
      <c r="M73" s="345">
        <f t="shared" si="22"/>
        <v>-3.3999999999999986</v>
      </c>
    </row>
    <row r="75" spans="2:13" x14ac:dyDescent="0.35">
      <c r="B75" s="349" t="s">
        <v>412</v>
      </c>
      <c r="C75" s="218" t="s">
        <v>492</v>
      </c>
      <c r="D75" s="213" t="s">
        <v>475</v>
      </c>
      <c r="E75" s="213" t="s">
        <v>479</v>
      </c>
      <c r="F75" s="213" t="s">
        <v>451</v>
      </c>
      <c r="G75" s="215" t="s">
        <v>484</v>
      </c>
      <c r="H75" s="213" t="s">
        <v>446</v>
      </c>
      <c r="I75" s="213" t="s">
        <v>70</v>
      </c>
      <c r="J75" s="213" t="s">
        <v>381</v>
      </c>
      <c r="K75" s="213" t="s">
        <v>493</v>
      </c>
      <c r="L75" s="213" t="s">
        <v>383</v>
      </c>
      <c r="M75" s="213" t="s">
        <v>394</v>
      </c>
    </row>
    <row r="76" spans="2:13" ht="17.25" thickBot="1" x14ac:dyDescent="0.4">
      <c r="B76" s="350"/>
      <c r="C76" s="214" t="s">
        <v>395</v>
      </c>
      <c r="D76" s="214" t="s">
        <v>396</v>
      </c>
      <c r="E76" s="214" t="s">
        <v>54</v>
      </c>
      <c r="F76" s="214" t="s">
        <v>62</v>
      </c>
      <c r="G76" s="214" t="s">
        <v>55</v>
      </c>
      <c r="H76" s="214" t="s">
        <v>156</v>
      </c>
      <c r="I76" s="214" t="s">
        <v>156</v>
      </c>
      <c r="J76" s="214" t="s">
        <v>55</v>
      </c>
      <c r="K76" s="214" t="s">
        <v>55</v>
      </c>
      <c r="L76" s="214" t="s">
        <v>397</v>
      </c>
      <c r="M76" s="214" t="s">
        <v>382</v>
      </c>
    </row>
    <row r="77" spans="2:13" ht="17.25" thickTop="1" x14ac:dyDescent="0.35">
      <c r="B77" s="351" t="s">
        <v>399</v>
      </c>
      <c r="C77" s="217" t="s">
        <v>391</v>
      </c>
      <c r="D77" s="330">
        <f>'第１表　地域別都道府県別主要指標'!D$7</f>
        <v>17001</v>
      </c>
      <c r="E77" s="331">
        <f>'第１表　地域別都道府県別主要指標'!E$7</f>
        <v>39.1</v>
      </c>
      <c r="F77" s="331">
        <f>'第１表　地域別都道府県別主要指標'!F$7</f>
        <v>3.2</v>
      </c>
      <c r="G77" s="330">
        <f>'第１表　地域別都道府県別主要指標'!G$7</f>
        <v>554.5</v>
      </c>
      <c r="H77" s="331">
        <f>'第１表　地域別都道府県別主要指標'!H$7</f>
        <v>139.6</v>
      </c>
      <c r="I77" s="331">
        <f>'第１表　地域別都道府県別主要指標'!I$7</f>
        <v>100.8</v>
      </c>
      <c r="J77" s="332">
        <f>'第１表　地域別都道府県別主要指標'!I$7</f>
        <v>100.8</v>
      </c>
      <c r="K77" s="330">
        <f>'第１表　地域別都道府県別主要指標'!J$7</f>
        <v>3442.1</v>
      </c>
      <c r="L77" s="331">
        <f>'第１表　地域別都道府県別主要指標'!V$7</f>
        <v>6.7</v>
      </c>
      <c r="M77" s="333">
        <f>'第１表　地域別都道府県別主要指標'!U$7</f>
        <v>67.099999999999994</v>
      </c>
    </row>
    <row r="78" spans="2:13" x14ac:dyDescent="0.35">
      <c r="B78" s="352"/>
      <c r="C78" s="219" t="s">
        <v>384</v>
      </c>
      <c r="D78" s="334" t="s">
        <v>379</v>
      </c>
      <c r="E78" s="335">
        <f>'第１表　地域別都道府県別主要指標'!X$7</f>
        <v>37</v>
      </c>
      <c r="F78" s="335">
        <f>'第１表　地域別都道府県別主要指標'!Y$7</f>
        <v>3</v>
      </c>
      <c r="G78" s="334">
        <f>'第１表　地域別都道府県別主要指標'!Z$7</f>
        <v>496.64</v>
      </c>
      <c r="H78" s="335">
        <f>'第１表　地域別都道府県別主要指標'!AA$7</f>
        <v>130.19999999999999</v>
      </c>
      <c r="I78" s="335">
        <f>'第１表　地域別都道府県別主要指標'!AB$7</f>
        <v>100.8</v>
      </c>
      <c r="J78" s="336">
        <f>'第１表　地域別都道府県別主要指標'!AC$7</f>
        <v>3251</v>
      </c>
      <c r="K78" s="334">
        <f>'第１表　地域別都道府県別主要指標'!AD$7</f>
        <v>9</v>
      </c>
      <c r="L78" s="335">
        <f>'第１表　地域別都道府県別主要指標'!AE$7</f>
        <v>6.6</v>
      </c>
      <c r="M78" s="337">
        <f>'第１表　地域別都道府県別主要指標'!AG$7</f>
        <v>61</v>
      </c>
    </row>
    <row r="79" spans="2:13" x14ac:dyDescent="0.35">
      <c r="B79" s="353"/>
      <c r="C79" s="216" t="s">
        <v>401</v>
      </c>
      <c r="D79" s="338" t="s">
        <v>379</v>
      </c>
      <c r="E79" s="339" t="s">
        <v>458</v>
      </c>
      <c r="F79" s="339" t="s">
        <v>403</v>
      </c>
      <c r="G79" s="340" t="s">
        <v>404</v>
      </c>
      <c r="H79" s="339" t="s">
        <v>405</v>
      </c>
      <c r="I79" s="339" t="s">
        <v>405</v>
      </c>
      <c r="J79" s="341" t="s">
        <v>406</v>
      </c>
      <c r="K79" s="340" t="s">
        <v>407</v>
      </c>
      <c r="L79" s="339" t="s">
        <v>408</v>
      </c>
      <c r="M79" s="342" t="s">
        <v>409</v>
      </c>
    </row>
    <row r="80" spans="2:13" x14ac:dyDescent="0.35">
      <c r="B80" s="349" t="s">
        <v>494</v>
      </c>
      <c r="C80" s="217" t="s">
        <v>391</v>
      </c>
      <c r="D80" s="330">
        <f>'第１表　地域別都道府県別主要指標'!D$51</f>
        <v>662</v>
      </c>
      <c r="E80" s="331">
        <f>'第１表　地域別都道府県別主要指標'!E$51</f>
        <v>38.5</v>
      </c>
      <c r="F80" s="331">
        <f>'第１表　地域別都道府県別主要指標'!F$51</f>
        <v>3.2</v>
      </c>
      <c r="G80" s="330">
        <f>'第１表　地域別都道府県別主要指標'!G$51</f>
        <v>532.79999999999995</v>
      </c>
      <c r="H80" s="331">
        <f>'第１表　地域別都道府県別主要指標'!H$51</f>
        <v>136.5</v>
      </c>
      <c r="I80" s="331">
        <f>'第１表　地域別都道府県別主要指標'!I$51</f>
        <v>103.4</v>
      </c>
      <c r="J80" s="332">
        <f>'第１表　地域別都道府県別主要指標'!I$51</f>
        <v>103.4</v>
      </c>
      <c r="K80" s="330">
        <f>'第１表　地域別都道府県別主要指標'!J$51</f>
        <v>3273.1</v>
      </c>
      <c r="L80" s="331">
        <f>'第１表　地域別都道府県別主要指標'!V$51</f>
        <v>6.6</v>
      </c>
      <c r="M80" s="333">
        <f>'第１表　地域別都道府県別主要指標'!U$51</f>
        <v>53.1</v>
      </c>
    </row>
    <row r="81" spans="2:13" x14ac:dyDescent="0.35">
      <c r="B81" s="352"/>
      <c r="C81" s="219" t="s">
        <v>384</v>
      </c>
      <c r="D81" s="334" t="s">
        <v>379</v>
      </c>
      <c r="E81" s="335">
        <f>'第１表　地域別都道府県別主要指標'!X$51</f>
        <v>36</v>
      </c>
      <c r="F81" s="335">
        <f>'第１表　地域別都道府県別主要指標'!Y$51</f>
        <v>3</v>
      </c>
      <c r="G81" s="334">
        <f>'第１表　地域別都道府県別主要指標'!Z$51</f>
        <v>490.02</v>
      </c>
      <c r="H81" s="335">
        <f>'第１表　地域別都道府県別主要指標'!AA$51</f>
        <v>135</v>
      </c>
      <c r="I81" s="335">
        <f>'第１表　地域別都道府県別主要指標'!AB$51</f>
        <v>102</v>
      </c>
      <c r="J81" s="336">
        <f>'第１表　地域別都道府県別主要指標'!AC$51</f>
        <v>3201.5</v>
      </c>
      <c r="K81" s="334">
        <f>'第１表　地域別都道府県別主要指標'!AD$51</f>
        <v>2</v>
      </c>
      <c r="L81" s="335">
        <f>'第１表　地域別都道府県別主要指標'!AE$51</f>
        <v>6.5</v>
      </c>
      <c r="M81" s="337">
        <f>'第１表　地域別都道府県別主要指標'!AG$51</f>
        <v>49.8</v>
      </c>
    </row>
    <row r="82" spans="2:13" x14ac:dyDescent="0.35">
      <c r="B82" s="353"/>
      <c r="C82" s="216" t="s">
        <v>401</v>
      </c>
      <c r="D82" s="338" t="s">
        <v>468</v>
      </c>
      <c r="E82" s="339" t="s">
        <v>458</v>
      </c>
      <c r="F82" s="339" t="s">
        <v>403</v>
      </c>
      <c r="G82" s="340" t="s">
        <v>404</v>
      </c>
      <c r="H82" s="339" t="s">
        <v>405</v>
      </c>
      <c r="I82" s="339" t="s">
        <v>405</v>
      </c>
      <c r="J82" s="341" t="s">
        <v>406</v>
      </c>
      <c r="K82" s="340" t="s">
        <v>407</v>
      </c>
      <c r="L82" s="339" t="s">
        <v>408</v>
      </c>
      <c r="M82" s="342" t="s">
        <v>473</v>
      </c>
    </row>
    <row r="83" spans="2:13" x14ac:dyDescent="0.35">
      <c r="B83" s="349" t="s">
        <v>410</v>
      </c>
      <c r="C83" s="217" t="s">
        <v>391</v>
      </c>
      <c r="D83" s="330" t="s">
        <v>468</v>
      </c>
      <c r="E83" s="331">
        <f>E80-E77</f>
        <v>-0.60000000000000142</v>
      </c>
      <c r="F83" s="331">
        <f t="shared" ref="F83:M83" si="24">F80-F77</f>
        <v>0</v>
      </c>
      <c r="G83" s="330">
        <f t="shared" si="24"/>
        <v>-21.700000000000045</v>
      </c>
      <c r="H83" s="331">
        <f t="shared" ref="H83" si="25">H80-H77</f>
        <v>-3.0999999999999943</v>
      </c>
      <c r="I83" s="331">
        <f t="shared" si="24"/>
        <v>2.6000000000000085</v>
      </c>
      <c r="J83" s="332">
        <f t="shared" si="24"/>
        <v>2.6000000000000085</v>
      </c>
      <c r="K83" s="330">
        <f t="shared" si="24"/>
        <v>-169</v>
      </c>
      <c r="L83" s="331">
        <f t="shared" si="24"/>
        <v>-0.10000000000000053</v>
      </c>
      <c r="M83" s="333">
        <f t="shared" si="24"/>
        <v>-13.999999999999993</v>
      </c>
    </row>
    <row r="84" spans="2:13" x14ac:dyDescent="0.35">
      <c r="B84" s="353"/>
      <c r="C84" s="216" t="s">
        <v>384</v>
      </c>
      <c r="D84" s="338" t="s">
        <v>474</v>
      </c>
      <c r="E84" s="343">
        <f t="shared" ref="E84:M84" si="26">E81-E78</f>
        <v>-1</v>
      </c>
      <c r="F84" s="343">
        <f t="shared" si="26"/>
        <v>0</v>
      </c>
      <c r="G84" s="338">
        <f t="shared" si="26"/>
        <v>-6.6200000000000045</v>
      </c>
      <c r="H84" s="343">
        <f t="shared" ref="H84" si="27">H81-H78</f>
        <v>4.8000000000000114</v>
      </c>
      <c r="I84" s="343">
        <f t="shared" si="26"/>
        <v>1.2000000000000028</v>
      </c>
      <c r="J84" s="344">
        <f t="shared" si="26"/>
        <v>-49.5</v>
      </c>
      <c r="K84" s="338">
        <f t="shared" si="26"/>
        <v>-7</v>
      </c>
      <c r="L84" s="343">
        <f t="shared" si="26"/>
        <v>-9.9999999999999645E-2</v>
      </c>
      <c r="M84" s="345">
        <f t="shared" si="26"/>
        <v>-11.200000000000003</v>
      </c>
    </row>
  </sheetData>
  <mergeCells count="30">
    <mergeCell ref="B58:B60"/>
    <mergeCell ref="B61:B62"/>
    <mergeCell ref="B64:B65"/>
    <mergeCell ref="B66:B68"/>
    <mergeCell ref="B83:B84"/>
    <mergeCell ref="B69:B71"/>
    <mergeCell ref="B72:B73"/>
    <mergeCell ref="B75:B76"/>
    <mergeCell ref="B77:B79"/>
    <mergeCell ref="B80:B82"/>
    <mergeCell ref="B44:B46"/>
    <mergeCell ref="B47:B49"/>
    <mergeCell ref="B50:B51"/>
    <mergeCell ref="B53:B54"/>
    <mergeCell ref="B55:B57"/>
    <mergeCell ref="B31:B32"/>
    <mergeCell ref="B33:B35"/>
    <mergeCell ref="B36:B38"/>
    <mergeCell ref="B39:B40"/>
    <mergeCell ref="B42:B43"/>
    <mergeCell ref="B17:B18"/>
    <mergeCell ref="B20:B21"/>
    <mergeCell ref="B22:B24"/>
    <mergeCell ref="B25:B27"/>
    <mergeCell ref="B28:B29"/>
    <mergeCell ref="B2:B3"/>
    <mergeCell ref="B4:B6"/>
    <mergeCell ref="B9:B10"/>
    <mergeCell ref="B11:B13"/>
    <mergeCell ref="B14:B16"/>
  </mergeCells>
  <phoneticPr fontId="3"/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showGridLines="0" zoomScale="70" zoomScaleNormal="70" workbookViewId="0">
      <selection activeCell="H31" sqref="H31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style="223" customWidth="1"/>
    <col min="27" max="29" width="9.28515625" style="223" customWidth="1"/>
    <col min="30" max="51" width="4.42578125" bestFit="1" customWidth="1"/>
  </cols>
  <sheetData>
    <row r="1" spans="1:51" ht="17.25" x14ac:dyDescent="0.2">
      <c r="B1" s="22" t="s">
        <v>302</v>
      </c>
      <c r="D1" s="248" t="s">
        <v>355</v>
      </c>
      <c r="Q1" s="248" t="s">
        <v>437</v>
      </c>
    </row>
    <row r="2" spans="1:51" ht="17.25" x14ac:dyDescent="0.2">
      <c r="A2" s="22"/>
      <c r="B2" s="1" t="s">
        <v>375</v>
      </c>
      <c r="C2" s="2"/>
    </row>
    <row r="3" spans="1:51" ht="24" customHeight="1" x14ac:dyDescent="0.15">
      <c r="B3" s="429" t="s">
        <v>356</v>
      </c>
      <c r="C3" s="421"/>
      <c r="D3" s="409" t="s">
        <v>90</v>
      </c>
      <c r="E3" s="290"/>
      <c r="F3" s="272">
        <v>1</v>
      </c>
      <c r="G3" s="272">
        <v>1.5</v>
      </c>
      <c r="H3" s="272">
        <v>2</v>
      </c>
      <c r="I3" s="272">
        <v>2.5</v>
      </c>
      <c r="J3" s="272">
        <v>3</v>
      </c>
      <c r="K3" s="272">
        <v>3.5</v>
      </c>
      <c r="L3" s="272">
        <v>4</v>
      </c>
      <c r="M3" s="272">
        <v>4.5</v>
      </c>
      <c r="N3" s="272">
        <v>5</v>
      </c>
      <c r="O3" s="272">
        <v>5.5</v>
      </c>
      <c r="P3" s="272">
        <v>6</v>
      </c>
      <c r="Q3" s="272">
        <v>6.5</v>
      </c>
      <c r="R3" s="272">
        <v>7</v>
      </c>
      <c r="S3" s="272">
        <v>7.5</v>
      </c>
      <c r="T3" s="272">
        <v>8</v>
      </c>
      <c r="U3" s="272">
        <v>8.5</v>
      </c>
      <c r="V3" s="272">
        <v>9</v>
      </c>
      <c r="W3" s="272">
        <v>9.5</v>
      </c>
      <c r="X3" s="272">
        <v>10</v>
      </c>
      <c r="Y3" s="272">
        <v>10.5</v>
      </c>
      <c r="Z3" s="296" t="s">
        <v>198</v>
      </c>
      <c r="AA3" s="439" t="s">
        <v>92</v>
      </c>
      <c r="AB3" s="439" t="s">
        <v>93</v>
      </c>
      <c r="AC3" s="439" t="s">
        <v>94</v>
      </c>
    </row>
    <row r="4" spans="1:51" s="25" customFormat="1" ht="13.5" customHeight="1" x14ac:dyDescent="0.15">
      <c r="B4" s="432" t="s">
        <v>83</v>
      </c>
      <c r="C4" s="433"/>
      <c r="D4" s="410"/>
      <c r="E4" s="277" t="s">
        <v>95</v>
      </c>
      <c r="F4" s="275" t="s">
        <v>95</v>
      </c>
      <c r="G4" s="275" t="s">
        <v>95</v>
      </c>
      <c r="H4" s="275" t="s">
        <v>95</v>
      </c>
      <c r="I4" s="276" t="s">
        <v>95</v>
      </c>
      <c r="J4" s="275" t="s">
        <v>95</v>
      </c>
      <c r="K4" s="275" t="s">
        <v>95</v>
      </c>
      <c r="L4" s="275" t="s">
        <v>95</v>
      </c>
      <c r="M4" s="275" t="s">
        <v>95</v>
      </c>
      <c r="N4" s="277" t="s">
        <v>95</v>
      </c>
      <c r="O4" s="277" t="s">
        <v>95</v>
      </c>
      <c r="P4" s="275" t="s">
        <v>95</v>
      </c>
      <c r="Q4" s="277" t="s">
        <v>95</v>
      </c>
      <c r="R4" s="275" t="s">
        <v>95</v>
      </c>
      <c r="S4" s="275" t="s">
        <v>95</v>
      </c>
      <c r="T4" s="275" t="s">
        <v>95</v>
      </c>
      <c r="U4" s="275" t="s">
        <v>95</v>
      </c>
      <c r="V4" s="277" t="s">
        <v>95</v>
      </c>
      <c r="W4" s="277" t="s">
        <v>95</v>
      </c>
      <c r="X4" s="275" t="s">
        <v>95</v>
      </c>
      <c r="Y4" s="277" t="s">
        <v>95</v>
      </c>
      <c r="Z4" s="277" t="s">
        <v>95</v>
      </c>
      <c r="AA4" s="410"/>
      <c r="AB4" s="410"/>
      <c r="AC4" s="410"/>
    </row>
    <row r="5" spans="1:51" ht="24" customHeight="1" x14ac:dyDescent="0.15">
      <c r="B5" s="434"/>
      <c r="C5" s="435"/>
      <c r="D5" s="411"/>
      <c r="E5" s="294" t="s">
        <v>199</v>
      </c>
      <c r="F5" s="279">
        <v>1.4</v>
      </c>
      <c r="G5" s="279">
        <v>1.9</v>
      </c>
      <c r="H5" s="279">
        <v>2.4</v>
      </c>
      <c r="I5" s="279">
        <v>2.9</v>
      </c>
      <c r="J5" s="279">
        <v>3.4</v>
      </c>
      <c r="K5" s="279">
        <v>3.9</v>
      </c>
      <c r="L5" s="279">
        <v>4.4000000000000004</v>
      </c>
      <c r="M5" s="279">
        <v>4.9000000000000004</v>
      </c>
      <c r="N5" s="279">
        <v>5.4</v>
      </c>
      <c r="O5" s="279">
        <v>5.9</v>
      </c>
      <c r="P5" s="279">
        <v>6.4</v>
      </c>
      <c r="Q5" s="279">
        <v>6.9</v>
      </c>
      <c r="R5" s="279">
        <v>7.4</v>
      </c>
      <c r="S5" s="279">
        <v>7.9</v>
      </c>
      <c r="T5" s="279">
        <v>8.4</v>
      </c>
      <c r="U5" s="279">
        <v>8.9</v>
      </c>
      <c r="V5" s="279">
        <v>9.4</v>
      </c>
      <c r="W5" s="279">
        <v>9.9</v>
      </c>
      <c r="X5" s="279">
        <v>10.4</v>
      </c>
      <c r="Y5" s="279">
        <v>10.9</v>
      </c>
      <c r="Z5" s="279"/>
      <c r="AA5" s="295" t="s">
        <v>200</v>
      </c>
      <c r="AB5" s="295" t="s">
        <v>200</v>
      </c>
      <c r="AC5" s="295" t="s">
        <v>200</v>
      </c>
    </row>
    <row r="6" spans="1:51" x14ac:dyDescent="0.15">
      <c r="B6" s="412" t="s">
        <v>0</v>
      </c>
      <c r="C6" s="378"/>
      <c r="D6" s="227">
        <v>17001</v>
      </c>
      <c r="E6" s="227">
        <v>6</v>
      </c>
      <c r="F6" s="227">
        <v>16</v>
      </c>
      <c r="G6" s="227">
        <v>44</v>
      </c>
      <c r="H6" s="227">
        <v>97</v>
      </c>
      <c r="I6" s="227">
        <v>196</v>
      </c>
      <c r="J6" s="227">
        <v>370</v>
      </c>
      <c r="K6" s="227">
        <v>674</v>
      </c>
      <c r="L6" s="227">
        <v>926</v>
      </c>
      <c r="M6" s="227">
        <v>1238</v>
      </c>
      <c r="N6" s="227">
        <v>1389</v>
      </c>
      <c r="O6" s="227">
        <v>1632</v>
      </c>
      <c r="P6" s="227">
        <v>1640</v>
      </c>
      <c r="Q6" s="227">
        <v>1631</v>
      </c>
      <c r="R6" s="227">
        <v>1580</v>
      </c>
      <c r="S6" s="227">
        <v>1489</v>
      </c>
      <c r="T6" s="227">
        <v>1334</v>
      </c>
      <c r="U6" s="227">
        <v>896</v>
      </c>
      <c r="V6" s="227">
        <v>690</v>
      </c>
      <c r="W6" s="227">
        <v>399</v>
      </c>
      <c r="X6" s="227">
        <v>207</v>
      </c>
      <c r="Y6" s="227">
        <v>152</v>
      </c>
      <c r="Z6" s="227">
        <v>395</v>
      </c>
      <c r="AA6" s="261">
        <v>6.6</v>
      </c>
      <c r="AB6" s="229">
        <v>6.7</v>
      </c>
      <c r="AC6" s="229">
        <v>2.1</v>
      </c>
      <c r="AD6" s="221">
        <f>E6/$D6</f>
        <v>3.5292041644609143E-4</v>
      </c>
      <c r="AE6" s="221">
        <f t="shared" ref="AE6:AY6" si="0">F6/$D6</f>
        <v>9.4112111052291043E-4</v>
      </c>
      <c r="AF6" s="221">
        <f t="shared" si="0"/>
        <v>2.5880830539380035E-3</v>
      </c>
      <c r="AG6" s="221">
        <f t="shared" si="0"/>
        <v>5.705546732545144E-3</v>
      </c>
      <c r="AH6" s="221">
        <f t="shared" si="0"/>
        <v>1.1528733603905652E-2</v>
      </c>
      <c r="AI6" s="221">
        <f t="shared" si="0"/>
        <v>2.1763425680842302E-2</v>
      </c>
      <c r="AJ6" s="221">
        <f t="shared" si="0"/>
        <v>3.96447267807776E-2</v>
      </c>
      <c r="AK6" s="221">
        <f t="shared" si="0"/>
        <v>5.4467384271513437E-2</v>
      </c>
      <c r="AL6" s="221">
        <f t="shared" si="0"/>
        <v>7.2819245926710199E-2</v>
      </c>
      <c r="AM6" s="221">
        <f t="shared" si="0"/>
        <v>8.170107640727016E-2</v>
      </c>
      <c r="AN6" s="221">
        <f t="shared" si="0"/>
        <v>9.5994353273336858E-2</v>
      </c>
      <c r="AO6" s="221">
        <f t="shared" si="0"/>
        <v>9.6464913828598314E-2</v>
      </c>
      <c r="AP6" s="221">
        <f t="shared" si="0"/>
        <v>9.5935533203929182E-2</v>
      </c>
      <c r="AQ6" s="221">
        <f t="shared" si="0"/>
        <v>9.2935709664137403E-2</v>
      </c>
      <c r="AR6" s="221">
        <f t="shared" si="0"/>
        <v>8.7583083348038354E-2</v>
      </c>
      <c r="AS6" s="221">
        <f t="shared" si="0"/>
        <v>7.8465972589847652E-2</v>
      </c>
      <c r="AT6" s="221">
        <f t="shared" si="0"/>
        <v>5.2702782189282982E-2</v>
      </c>
      <c r="AU6" s="221">
        <f t="shared" si="0"/>
        <v>4.0585847891300514E-2</v>
      </c>
      <c r="AV6" s="221">
        <f t="shared" si="0"/>
        <v>2.3469207693665079E-2</v>
      </c>
      <c r="AW6" s="221">
        <f t="shared" si="0"/>
        <v>1.2175754367390153E-2</v>
      </c>
      <c r="AX6" s="221">
        <f>Y6/$D6</f>
        <v>8.9406505499676492E-3</v>
      </c>
      <c r="AY6" s="221">
        <f t="shared" si="0"/>
        <v>2.3233927416034351E-2</v>
      </c>
    </row>
    <row r="7" spans="1:51" x14ac:dyDescent="0.15">
      <c r="B7" s="413" t="s">
        <v>1</v>
      </c>
      <c r="C7" s="372"/>
      <c r="D7" s="260">
        <v>13491</v>
      </c>
      <c r="E7" s="260">
        <v>4</v>
      </c>
      <c r="F7" s="260">
        <v>11</v>
      </c>
      <c r="G7" s="260">
        <v>29</v>
      </c>
      <c r="H7" s="260">
        <v>72</v>
      </c>
      <c r="I7" s="260">
        <v>125</v>
      </c>
      <c r="J7" s="260">
        <v>255</v>
      </c>
      <c r="K7" s="260">
        <v>451</v>
      </c>
      <c r="L7" s="260">
        <v>684</v>
      </c>
      <c r="M7" s="260">
        <v>916</v>
      </c>
      <c r="N7" s="260">
        <v>1028</v>
      </c>
      <c r="O7" s="260">
        <v>1283</v>
      </c>
      <c r="P7" s="260">
        <v>1257</v>
      </c>
      <c r="Q7" s="260">
        <v>1292</v>
      </c>
      <c r="R7" s="260">
        <v>1292</v>
      </c>
      <c r="S7" s="260">
        <v>1239</v>
      </c>
      <c r="T7" s="260">
        <v>1143</v>
      </c>
      <c r="U7" s="260">
        <v>768</v>
      </c>
      <c r="V7" s="260">
        <v>601</v>
      </c>
      <c r="W7" s="260">
        <v>367</v>
      </c>
      <c r="X7" s="260">
        <v>187</v>
      </c>
      <c r="Y7" s="260">
        <v>135</v>
      </c>
      <c r="Z7" s="260">
        <v>352</v>
      </c>
      <c r="AA7" s="261">
        <v>6.7</v>
      </c>
      <c r="AB7" s="262">
        <v>6.8</v>
      </c>
      <c r="AC7" s="262">
        <v>2.2000000000000002</v>
      </c>
      <c r="AD7" s="221">
        <f t="shared" ref="AD7:AD69" si="1">E7/$D7</f>
        <v>2.9649395893558669E-4</v>
      </c>
      <c r="AE7" s="221">
        <f t="shared" ref="AE7:AE69" si="2">F7/$D7</f>
        <v>8.1535838707286342E-4</v>
      </c>
      <c r="AF7" s="221">
        <f t="shared" ref="AF7:AF69" si="3">G7/$D7</f>
        <v>2.1495812022830035E-3</v>
      </c>
      <c r="AG7" s="221">
        <f t="shared" ref="AG7:AG69" si="4">H7/$D7</f>
        <v>5.3368912608405599E-3</v>
      </c>
      <c r="AH7" s="221">
        <f t="shared" ref="AH7:AH69" si="5">I7/$D7</f>
        <v>9.2654362167370833E-3</v>
      </c>
      <c r="AI7" s="221">
        <f t="shared" ref="AI7:AI69" si="6">J7/$D7</f>
        <v>1.890148988214365E-2</v>
      </c>
      <c r="AJ7" s="221">
        <f t="shared" ref="AJ7:AJ69" si="7">K7/$D7</f>
        <v>3.3429693869987398E-2</v>
      </c>
      <c r="AK7" s="221">
        <f t="shared" ref="AK7:AK69" si="8">L7/$D7</f>
        <v>5.0700466977985324E-2</v>
      </c>
      <c r="AL7" s="221">
        <f t="shared" ref="AL7:AL69" si="9">M7/$D7</f>
        <v>6.7897116596249349E-2</v>
      </c>
      <c r="AM7" s="221">
        <f t="shared" ref="AM7:AM69" si="10">N7/$D7</f>
        <v>7.6198947446445772E-2</v>
      </c>
      <c r="AN7" s="221">
        <f t="shared" ref="AN7:AN69" si="11">O7/$D7</f>
        <v>9.5100437328589429E-2</v>
      </c>
      <c r="AO7" s="221">
        <f t="shared" ref="AO7:AO69" si="12">P7/$D7</f>
        <v>9.3173226595508113E-2</v>
      </c>
      <c r="AP7" s="221">
        <f t="shared" ref="AP7:AP69" si="13">Q7/$D7</f>
        <v>9.5767548736194502E-2</v>
      </c>
      <c r="AQ7" s="221">
        <f t="shared" ref="AQ7:AQ69" si="14">R7/$D7</f>
        <v>9.5767548736194502E-2</v>
      </c>
      <c r="AR7" s="221">
        <f t="shared" ref="AR7:AR69" si="15">S7/$D7</f>
        <v>9.1839003780297981E-2</v>
      </c>
      <c r="AS7" s="221">
        <f t="shared" ref="AS7:AS69" si="16">T7/$D7</f>
        <v>8.47231487658439E-2</v>
      </c>
      <c r="AT7" s="221">
        <f t="shared" ref="AT7:AT69" si="17">U7/$D7</f>
        <v>5.6926840115632642E-2</v>
      </c>
      <c r="AU7" s="221">
        <f t="shared" ref="AU7:AU69" si="18">V7/$D7</f>
        <v>4.4548217330071901E-2</v>
      </c>
      <c r="AV7" s="221">
        <f t="shared" ref="AV7:AV69" si="19">W7/$D7</f>
        <v>2.7203320732340077E-2</v>
      </c>
      <c r="AW7" s="221">
        <f t="shared" ref="AW7:AW69" si="20">X7/$D7</f>
        <v>1.3861092580238678E-2</v>
      </c>
      <c r="AX7" s="221">
        <f t="shared" ref="AX7:AX69" si="21">Y7/$D7</f>
        <v>1.0006671114076051E-2</v>
      </c>
      <c r="AY7" s="221">
        <f t="shared" ref="AY7:AY69" si="22">Z7/$D7</f>
        <v>2.6091468386331629E-2</v>
      </c>
    </row>
    <row r="8" spans="1:51" x14ac:dyDescent="0.15">
      <c r="B8" s="54"/>
      <c r="C8" s="15" t="s">
        <v>63</v>
      </c>
      <c r="D8" s="231">
        <v>9317</v>
      </c>
      <c r="E8" s="231">
        <v>4</v>
      </c>
      <c r="F8" s="231">
        <v>9</v>
      </c>
      <c r="G8" s="231">
        <v>20</v>
      </c>
      <c r="H8" s="231">
        <v>46</v>
      </c>
      <c r="I8" s="231">
        <v>73</v>
      </c>
      <c r="J8" s="231">
        <v>160</v>
      </c>
      <c r="K8" s="231">
        <v>284</v>
      </c>
      <c r="L8" s="231">
        <v>452</v>
      </c>
      <c r="M8" s="231">
        <v>602</v>
      </c>
      <c r="N8" s="231">
        <v>676</v>
      </c>
      <c r="O8" s="231">
        <v>840</v>
      </c>
      <c r="P8" s="231">
        <v>832</v>
      </c>
      <c r="Q8" s="231">
        <v>888</v>
      </c>
      <c r="R8" s="231">
        <v>891</v>
      </c>
      <c r="S8" s="231">
        <v>849</v>
      </c>
      <c r="T8" s="231">
        <v>826</v>
      </c>
      <c r="U8" s="231">
        <v>584</v>
      </c>
      <c r="V8" s="231">
        <v>467</v>
      </c>
      <c r="W8" s="231">
        <v>288</v>
      </c>
      <c r="X8" s="231">
        <v>145</v>
      </c>
      <c r="Y8" s="231">
        <v>102</v>
      </c>
      <c r="Z8" s="231">
        <v>279</v>
      </c>
      <c r="AA8" s="259">
        <v>6.9</v>
      </c>
      <c r="AB8" s="232">
        <v>6.9</v>
      </c>
      <c r="AC8" s="232">
        <v>2.2000000000000002</v>
      </c>
      <c r="AD8" s="221">
        <f t="shared" si="1"/>
        <v>4.2932274337233016E-4</v>
      </c>
      <c r="AE8" s="221">
        <f t="shared" si="2"/>
        <v>9.6597617258774283E-4</v>
      </c>
      <c r="AF8" s="221">
        <f t="shared" si="3"/>
        <v>2.1466137168616507E-3</v>
      </c>
      <c r="AG8" s="221">
        <f t="shared" si="4"/>
        <v>4.9372115487817964E-3</v>
      </c>
      <c r="AH8" s="221">
        <f t="shared" si="5"/>
        <v>7.8351400665450256E-3</v>
      </c>
      <c r="AI8" s="221">
        <f t="shared" si="6"/>
        <v>1.7172909734893205E-2</v>
      </c>
      <c r="AJ8" s="221">
        <f t="shared" si="7"/>
        <v>3.0481914779435442E-2</v>
      </c>
      <c r="AK8" s="221">
        <f t="shared" si="8"/>
        <v>4.8513470001073304E-2</v>
      </c>
      <c r="AL8" s="221">
        <f t="shared" si="9"/>
        <v>6.4613072877535691E-2</v>
      </c>
      <c r="AM8" s="221">
        <f t="shared" si="10"/>
        <v>7.2555543629923794E-2</v>
      </c>
      <c r="AN8" s="221">
        <f t="shared" si="11"/>
        <v>9.0157776108189328E-2</v>
      </c>
      <c r="AO8" s="221">
        <f t="shared" si="12"/>
        <v>8.9299130621444678E-2</v>
      </c>
      <c r="AP8" s="221">
        <f t="shared" si="13"/>
        <v>9.5309649028657295E-2</v>
      </c>
      <c r="AQ8" s="221">
        <f t="shared" si="14"/>
        <v>9.5631641086186547E-2</v>
      </c>
      <c r="AR8" s="221">
        <f t="shared" si="15"/>
        <v>9.1123752280777071E-2</v>
      </c>
      <c r="AS8" s="221">
        <f t="shared" si="16"/>
        <v>8.8655146506386173E-2</v>
      </c>
      <c r="AT8" s="221">
        <f t="shared" si="17"/>
        <v>6.2681120532360204E-2</v>
      </c>
      <c r="AU8" s="221">
        <f t="shared" si="18"/>
        <v>5.0123430288719545E-2</v>
      </c>
      <c r="AV8" s="221">
        <f t="shared" si="19"/>
        <v>3.091123752280777E-2</v>
      </c>
      <c r="AW8" s="221">
        <f t="shared" si="20"/>
        <v>1.5562949447246968E-2</v>
      </c>
      <c r="AX8" s="221">
        <f t="shared" si="21"/>
        <v>1.0947729955994419E-2</v>
      </c>
      <c r="AY8" s="221">
        <f t="shared" si="22"/>
        <v>2.9945261350220027E-2</v>
      </c>
    </row>
    <row r="9" spans="1:51" x14ac:dyDescent="0.15">
      <c r="B9" s="54"/>
      <c r="C9" s="15" t="s">
        <v>64</v>
      </c>
      <c r="D9" s="231">
        <v>2016</v>
      </c>
      <c r="E9" s="231">
        <v>0</v>
      </c>
      <c r="F9" s="231">
        <v>1</v>
      </c>
      <c r="G9" s="231">
        <v>3</v>
      </c>
      <c r="H9" s="231">
        <v>8</v>
      </c>
      <c r="I9" s="231">
        <v>28</v>
      </c>
      <c r="J9" s="231">
        <v>40</v>
      </c>
      <c r="K9" s="231">
        <v>78</v>
      </c>
      <c r="L9" s="231">
        <v>120</v>
      </c>
      <c r="M9" s="231">
        <v>140</v>
      </c>
      <c r="N9" s="231">
        <v>161</v>
      </c>
      <c r="O9" s="231">
        <v>205</v>
      </c>
      <c r="P9" s="231">
        <v>181</v>
      </c>
      <c r="Q9" s="231">
        <v>200</v>
      </c>
      <c r="R9" s="231">
        <v>169</v>
      </c>
      <c r="S9" s="231">
        <v>196</v>
      </c>
      <c r="T9" s="231">
        <v>157</v>
      </c>
      <c r="U9" s="231">
        <v>116</v>
      </c>
      <c r="V9" s="231">
        <v>74</v>
      </c>
      <c r="W9" s="231">
        <v>50</v>
      </c>
      <c r="X9" s="231">
        <v>30</v>
      </c>
      <c r="Y9" s="231">
        <v>17</v>
      </c>
      <c r="Z9" s="231">
        <v>42</v>
      </c>
      <c r="AA9" s="259">
        <v>6.6</v>
      </c>
      <c r="AB9" s="232">
        <v>6.7</v>
      </c>
      <c r="AC9" s="232">
        <v>2.2000000000000002</v>
      </c>
      <c r="AD9" s="221">
        <f t="shared" si="1"/>
        <v>0</v>
      </c>
      <c r="AE9" s="221">
        <f t="shared" si="2"/>
        <v>4.96031746031746E-4</v>
      </c>
      <c r="AF9" s="221">
        <f t="shared" si="3"/>
        <v>1.488095238095238E-3</v>
      </c>
      <c r="AG9" s="221">
        <f t="shared" si="4"/>
        <v>3.968253968253968E-3</v>
      </c>
      <c r="AH9" s="221">
        <f t="shared" si="5"/>
        <v>1.3888888888888888E-2</v>
      </c>
      <c r="AI9" s="221">
        <f t="shared" si="6"/>
        <v>1.984126984126984E-2</v>
      </c>
      <c r="AJ9" s="221">
        <f t="shared" si="7"/>
        <v>3.8690476190476192E-2</v>
      </c>
      <c r="AK9" s="221">
        <f t="shared" si="8"/>
        <v>5.9523809523809521E-2</v>
      </c>
      <c r="AL9" s="221">
        <f t="shared" si="9"/>
        <v>6.9444444444444448E-2</v>
      </c>
      <c r="AM9" s="221">
        <f t="shared" si="10"/>
        <v>7.9861111111111105E-2</v>
      </c>
      <c r="AN9" s="221">
        <f t="shared" si="11"/>
        <v>0.10168650793650794</v>
      </c>
      <c r="AO9" s="221">
        <f t="shared" si="12"/>
        <v>8.9781746031746032E-2</v>
      </c>
      <c r="AP9" s="221">
        <f t="shared" si="13"/>
        <v>9.9206349206349201E-2</v>
      </c>
      <c r="AQ9" s="221">
        <f t="shared" si="14"/>
        <v>8.3829365079365073E-2</v>
      </c>
      <c r="AR9" s="221">
        <f t="shared" si="15"/>
        <v>9.7222222222222224E-2</v>
      </c>
      <c r="AS9" s="221">
        <f t="shared" si="16"/>
        <v>7.7876984126984128E-2</v>
      </c>
      <c r="AT9" s="221">
        <f t="shared" si="17"/>
        <v>5.7539682539682536E-2</v>
      </c>
      <c r="AU9" s="221">
        <f t="shared" si="18"/>
        <v>3.6706349206349208E-2</v>
      </c>
      <c r="AV9" s="221">
        <f t="shared" si="19"/>
        <v>2.48015873015873E-2</v>
      </c>
      <c r="AW9" s="221">
        <f t="shared" si="20"/>
        <v>1.488095238095238E-2</v>
      </c>
      <c r="AX9" s="221">
        <f t="shared" si="21"/>
        <v>8.4325396825396821E-3</v>
      </c>
      <c r="AY9" s="221">
        <f t="shared" si="22"/>
        <v>2.0833333333333332E-2</v>
      </c>
    </row>
    <row r="10" spans="1:51" x14ac:dyDescent="0.15">
      <c r="B10" s="54"/>
      <c r="C10" s="15" t="s">
        <v>65</v>
      </c>
      <c r="D10" s="231">
        <v>2158</v>
      </c>
      <c r="E10" s="231">
        <v>0</v>
      </c>
      <c r="F10" s="231">
        <v>1</v>
      </c>
      <c r="G10" s="231">
        <v>6</v>
      </c>
      <c r="H10" s="231">
        <v>18</v>
      </c>
      <c r="I10" s="231">
        <v>24</v>
      </c>
      <c r="J10" s="231">
        <v>55</v>
      </c>
      <c r="K10" s="231">
        <v>89</v>
      </c>
      <c r="L10" s="231">
        <v>112</v>
      </c>
      <c r="M10" s="231">
        <v>174</v>
      </c>
      <c r="N10" s="231">
        <v>191</v>
      </c>
      <c r="O10" s="231">
        <v>238</v>
      </c>
      <c r="P10" s="231">
        <v>244</v>
      </c>
      <c r="Q10" s="231">
        <v>204</v>
      </c>
      <c r="R10" s="231">
        <v>232</v>
      </c>
      <c r="S10" s="231">
        <v>194</v>
      </c>
      <c r="T10" s="231">
        <v>160</v>
      </c>
      <c r="U10" s="231">
        <v>68</v>
      </c>
      <c r="V10" s="231">
        <v>60</v>
      </c>
      <c r="W10" s="231">
        <v>29</v>
      </c>
      <c r="X10" s="231">
        <v>12</v>
      </c>
      <c r="Y10" s="231">
        <v>16</v>
      </c>
      <c r="Z10" s="231">
        <v>31</v>
      </c>
      <c r="AA10" s="259">
        <v>6.4</v>
      </c>
      <c r="AB10" s="232">
        <v>6.4</v>
      </c>
      <c r="AC10" s="232">
        <v>1.9</v>
      </c>
      <c r="AD10" s="221">
        <f t="shared" si="1"/>
        <v>0</v>
      </c>
      <c r="AE10" s="221">
        <f t="shared" si="2"/>
        <v>4.6339202965708991E-4</v>
      </c>
      <c r="AF10" s="221">
        <f t="shared" si="3"/>
        <v>2.7803521779425394E-3</v>
      </c>
      <c r="AG10" s="221">
        <f t="shared" si="4"/>
        <v>8.3410565338276187E-3</v>
      </c>
      <c r="AH10" s="221">
        <f t="shared" si="5"/>
        <v>1.1121408711770158E-2</v>
      </c>
      <c r="AI10" s="221">
        <f t="shared" si="6"/>
        <v>2.5486561631139944E-2</v>
      </c>
      <c r="AJ10" s="221">
        <f t="shared" si="7"/>
        <v>4.1241890639480999E-2</v>
      </c>
      <c r="AK10" s="221">
        <f t="shared" si="8"/>
        <v>5.1899907321594066E-2</v>
      </c>
      <c r="AL10" s="221">
        <f t="shared" si="9"/>
        <v>8.0630213160333641E-2</v>
      </c>
      <c r="AM10" s="221">
        <f t="shared" si="10"/>
        <v>8.8507877664504173E-2</v>
      </c>
      <c r="AN10" s="221">
        <f t="shared" si="11"/>
        <v>0.1102873030583874</v>
      </c>
      <c r="AO10" s="221">
        <f t="shared" si="12"/>
        <v>0.11306765523632993</v>
      </c>
      <c r="AP10" s="221">
        <f t="shared" si="13"/>
        <v>9.4531974050046333E-2</v>
      </c>
      <c r="AQ10" s="221">
        <f t="shared" si="14"/>
        <v>0.10750695088044486</v>
      </c>
      <c r="AR10" s="221">
        <f t="shared" si="15"/>
        <v>8.989805375347544E-2</v>
      </c>
      <c r="AS10" s="221">
        <f t="shared" si="16"/>
        <v>7.4142724745134378E-2</v>
      </c>
      <c r="AT10" s="221">
        <f t="shared" si="17"/>
        <v>3.1510658016682111E-2</v>
      </c>
      <c r="AU10" s="221">
        <f t="shared" si="18"/>
        <v>2.7803521779425393E-2</v>
      </c>
      <c r="AV10" s="221">
        <f t="shared" si="19"/>
        <v>1.3438368860055607E-2</v>
      </c>
      <c r="AW10" s="221">
        <f t="shared" si="20"/>
        <v>5.5607043558850789E-3</v>
      </c>
      <c r="AX10" s="221">
        <f t="shared" si="21"/>
        <v>7.4142724745134385E-3</v>
      </c>
      <c r="AY10" s="221">
        <f t="shared" si="22"/>
        <v>1.4365152919369786E-2</v>
      </c>
    </row>
    <row r="11" spans="1:51" x14ac:dyDescent="0.15">
      <c r="B11" s="414" t="s">
        <v>5</v>
      </c>
      <c r="C11" s="370"/>
      <c r="D11" s="228">
        <v>3510</v>
      </c>
      <c r="E11" s="228">
        <v>2</v>
      </c>
      <c r="F11" s="228">
        <v>5</v>
      </c>
      <c r="G11" s="228">
        <v>15</v>
      </c>
      <c r="H11" s="228">
        <v>25</v>
      </c>
      <c r="I11" s="228">
        <v>71</v>
      </c>
      <c r="J11" s="228">
        <v>115</v>
      </c>
      <c r="K11" s="228">
        <v>223</v>
      </c>
      <c r="L11" s="228">
        <v>242</v>
      </c>
      <c r="M11" s="228">
        <v>322</v>
      </c>
      <c r="N11" s="228">
        <v>361</v>
      </c>
      <c r="O11" s="228">
        <v>349</v>
      </c>
      <c r="P11" s="228">
        <v>383</v>
      </c>
      <c r="Q11" s="228">
        <v>339</v>
      </c>
      <c r="R11" s="228">
        <v>288</v>
      </c>
      <c r="S11" s="228">
        <v>250</v>
      </c>
      <c r="T11" s="228">
        <v>191</v>
      </c>
      <c r="U11" s="228">
        <v>128</v>
      </c>
      <c r="V11" s="228">
        <v>89</v>
      </c>
      <c r="W11" s="228">
        <v>32</v>
      </c>
      <c r="X11" s="228">
        <v>20</v>
      </c>
      <c r="Y11" s="228">
        <v>17</v>
      </c>
      <c r="Z11" s="228">
        <v>43</v>
      </c>
      <c r="AA11" s="263">
        <v>6</v>
      </c>
      <c r="AB11" s="230">
        <v>6.1</v>
      </c>
      <c r="AC11" s="230">
        <v>2</v>
      </c>
      <c r="AD11" s="221">
        <f t="shared" si="1"/>
        <v>5.6980056980056976E-4</v>
      </c>
      <c r="AE11" s="221">
        <f t="shared" si="2"/>
        <v>1.4245014245014246E-3</v>
      </c>
      <c r="AF11" s="221">
        <f t="shared" si="3"/>
        <v>4.2735042735042739E-3</v>
      </c>
      <c r="AG11" s="221">
        <f t="shared" si="4"/>
        <v>7.1225071225071226E-3</v>
      </c>
      <c r="AH11" s="221">
        <f t="shared" si="5"/>
        <v>2.0227920227920228E-2</v>
      </c>
      <c r="AI11" s="221">
        <f t="shared" si="6"/>
        <v>3.2763532763532763E-2</v>
      </c>
      <c r="AJ11" s="221">
        <f t="shared" si="7"/>
        <v>6.3532763532763534E-2</v>
      </c>
      <c r="AK11" s="221">
        <f t="shared" si="8"/>
        <v>6.8945868945868946E-2</v>
      </c>
      <c r="AL11" s="221">
        <f t="shared" si="9"/>
        <v>9.1737891737891736E-2</v>
      </c>
      <c r="AM11" s="221">
        <f t="shared" si="10"/>
        <v>0.10284900284900285</v>
      </c>
      <c r="AN11" s="221">
        <f t="shared" si="11"/>
        <v>9.9430199430199429E-2</v>
      </c>
      <c r="AO11" s="221">
        <f t="shared" si="12"/>
        <v>0.10911680911680911</v>
      </c>
      <c r="AP11" s="221">
        <f t="shared" si="13"/>
        <v>9.6581196581196585E-2</v>
      </c>
      <c r="AQ11" s="221">
        <f t="shared" si="14"/>
        <v>8.2051282051282051E-2</v>
      </c>
      <c r="AR11" s="221">
        <f t="shared" si="15"/>
        <v>7.1225071225071226E-2</v>
      </c>
      <c r="AS11" s="221">
        <f t="shared" si="16"/>
        <v>5.4415954415954419E-2</v>
      </c>
      <c r="AT11" s="221">
        <f t="shared" si="17"/>
        <v>3.6467236467236465E-2</v>
      </c>
      <c r="AU11" s="221">
        <f t="shared" si="18"/>
        <v>2.5356125356125355E-2</v>
      </c>
      <c r="AV11" s="221">
        <f t="shared" si="19"/>
        <v>9.1168091168091162E-3</v>
      </c>
      <c r="AW11" s="221">
        <f t="shared" si="20"/>
        <v>5.6980056980056983E-3</v>
      </c>
      <c r="AX11" s="221">
        <f t="shared" si="21"/>
        <v>4.8433048433048432E-3</v>
      </c>
      <c r="AY11" s="221">
        <f t="shared" si="22"/>
        <v>1.225071225071225E-2</v>
      </c>
    </row>
    <row r="12" spans="1:51" ht="12" customHeight="1" x14ac:dyDescent="0.15">
      <c r="B12" s="413" t="s">
        <v>190</v>
      </c>
      <c r="C12" s="372"/>
      <c r="D12" s="227">
        <v>142</v>
      </c>
      <c r="E12" s="227">
        <v>0</v>
      </c>
      <c r="F12" s="227">
        <v>0</v>
      </c>
      <c r="G12" s="227">
        <v>2</v>
      </c>
      <c r="H12" s="227">
        <v>1</v>
      </c>
      <c r="I12" s="227">
        <v>2</v>
      </c>
      <c r="J12" s="227">
        <v>3</v>
      </c>
      <c r="K12" s="227">
        <v>3</v>
      </c>
      <c r="L12" s="227">
        <v>10</v>
      </c>
      <c r="M12" s="227">
        <v>15</v>
      </c>
      <c r="N12" s="227">
        <v>13</v>
      </c>
      <c r="O12" s="227">
        <v>13</v>
      </c>
      <c r="P12" s="227">
        <v>12</v>
      </c>
      <c r="Q12" s="227">
        <v>12</v>
      </c>
      <c r="R12" s="227">
        <v>10</v>
      </c>
      <c r="S12" s="227">
        <v>14</v>
      </c>
      <c r="T12" s="227">
        <v>13</v>
      </c>
      <c r="U12" s="227">
        <v>8</v>
      </c>
      <c r="V12" s="227">
        <v>5</v>
      </c>
      <c r="W12" s="227">
        <v>1</v>
      </c>
      <c r="X12" s="227">
        <v>4</v>
      </c>
      <c r="Y12" s="227">
        <v>0</v>
      </c>
      <c r="Z12" s="227">
        <v>1</v>
      </c>
      <c r="AA12" s="259">
        <v>6.3</v>
      </c>
      <c r="AB12" s="229">
        <v>6.4</v>
      </c>
      <c r="AC12" s="229">
        <v>1.9</v>
      </c>
      <c r="AD12" s="221">
        <f t="shared" si="1"/>
        <v>0</v>
      </c>
      <c r="AE12" s="221">
        <f t="shared" si="2"/>
        <v>0</v>
      </c>
      <c r="AF12" s="221">
        <f t="shared" si="3"/>
        <v>1.4084507042253521E-2</v>
      </c>
      <c r="AG12" s="221">
        <f t="shared" si="4"/>
        <v>7.0422535211267607E-3</v>
      </c>
      <c r="AH12" s="221">
        <f t="shared" si="5"/>
        <v>1.4084507042253521E-2</v>
      </c>
      <c r="AI12" s="221">
        <f t="shared" si="6"/>
        <v>2.1126760563380281E-2</v>
      </c>
      <c r="AJ12" s="221">
        <f t="shared" si="7"/>
        <v>2.1126760563380281E-2</v>
      </c>
      <c r="AK12" s="221">
        <f t="shared" si="8"/>
        <v>7.0422535211267609E-2</v>
      </c>
      <c r="AL12" s="221">
        <f t="shared" si="9"/>
        <v>0.10563380281690141</v>
      </c>
      <c r="AM12" s="221">
        <f t="shared" si="10"/>
        <v>9.154929577464789E-2</v>
      </c>
      <c r="AN12" s="221">
        <f t="shared" si="11"/>
        <v>9.154929577464789E-2</v>
      </c>
      <c r="AO12" s="221">
        <f t="shared" si="12"/>
        <v>8.4507042253521125E-2</v>
      </c>
      <c r="AP12" s="221">
        <f t="shared" si="13"/>
        <v>8.4507042253521125E-2</v>
      </c>
      <c r="AQ12" s="221">
        <f t="shared" si="14"/>
        <v>7.0422535211267609E-2</v>
      </c>
      <c r="AR12" s="221">
        <f t="shared" si="15"/>
        <v>9.8591549295774641E-2</v>
      </c>
      <c r="AS12" s="221">
        <f t="shared" si="16"/>
        <v>9.154929577464789E-2</v>
      </c>
      <c r="AT12" s="221">
        <f t="shared" si="17"/>
        <v>5.6338028169014086E-2</v>
      </c>
      <c r="AU12" s="221">
        <f t="shared" si="18"/>
        <v>3.5211267605633804E-2</v>
      </c>
      <c r="AV12" s="221">
        <f t="shared" si="19"/>
        <v>7.0422535211267607E-3</v>
      </c>
      <c r="AW12" s="221">
        <f t="shared" si="20"/>
        <v>2.8169014084507043E-2</v>
      </c>
      <c r="AX12" s="221">
        <f t="shared" si="21"/>
        <v>0</v>
      </c>
      <c r="AY12" s="221">
        <f t="shared" si="22"/>
        <v>7.0422535211267607E-3</v>
      </c>
    </row>
    <row r="13" spans="1:51" ht="12" customHeight="1" x14ac:dyDescent="0.15">
      <c r="B13" s="413" t="s">
        <v>191</v>
      </c>
      <c r="C13" s="372"/>
      <c r="D13" s="227">
        <v>522</v>
      </c>
      <c r="E13" s="227">
        <v>1</v>
      </c>
      <c r="F13" s="227">
        <v>1</v>
      </c>
      <c r="G13" s="227">
        <v>3</v>
      </c>
      <c r="H13" s="227">
        <v>3</v>
      </c>
      <c r="I13" s="227">
        <v>14</v>
      </c>
      <c r="J13" s="227">
        <v>19</v>
      </c>
      <c r="K13" s="227">
        <v>43</v>
      </c>
      <c r="L13" s="227">
        <v>35</v>
      </c>
      <c r="M13" s="227">
        <v>53</v>
      </c>
      <c r="N13" s="227">
        <v>46</v>
      </c>
      <c r="O13" s="227">
        <v>43</v>
      </c>
      <c r="P13" s="227">
        <v>48</v>
      </c>
      <c r="Q13" s="227">
        <v>43</v>
      </c>
      <c r="R13" s="227">
        <v>47</v>
      </c>
      <c r="S13" s="227">
        <v>47</v>
      </c>
      <c r="T13" s="227">
        <v>28</v>
      </c>
      <c r="U13" s="227">
        <v>20</v>
      </c>
      <c r="V13" s="227">
        <v>13</v>
      </c>
      <c r="W13" s="227">
        <v>5</v>
      </c>
      <c r="X13" s="227">
        <v>0</v>
      </c>
      <c r="Y13" s="227">
        <v>2</v>
      </c>
      <c r="Z13" s="227">
        <v>8</v>
      </c>
      <c r="AA13" s="259">
        <v>6</v>
      </c>
      <c r="AB13" s="229">
        <v>6.1</v>
      </c>
      <c r="AC13" s="229">
        <v>2.1</v>
      </c>
      <c r="AD13" s="221">
        <f t="shared" si="1"/>
        <v>1.9157088122605363E-3</v>
      </c>
      <c r="AE13" s="221">
        <f t="shared" si="2"/>
        <v>1.9157088122605363E-3</v>
      </c>
      <c r="AF13" s="221">
        <f t="shared" si="3"/>
        <v>5.7471264367816091E-3</v>
      </c>
      <c r="AG13" s="221">
        <f t="shared" si="4"/>
        <v>5.7471264367816091E-3</v>
      </c>
      <c r="AH13" s="221">
        <f t="shared" si="5"/>
        <v>2.681992337164751E-2</v>
      </c>
      <c r="AI13" s="221">
        <f t="shared" si="6"/>
        <v>3.6398467432950193E-2</v>
      </c>
      <c r="AJ13" s="221">
        <f t="shared" si="7"/>
        <v>8.2375478927203066E-2</v>
      </c>
      <c r="AK13" s="221">
        <f t="shared" si="8"/>
        <v>6.7049808429118771E-2</v>
      </c>
      <c r="AL13" s="221">
        <f t="shared" si="9"/>
        <v>0.10153256704980843</v>
      </c>
      <c r="AM13" s="221">
        <f t="shared" si="10"/>
        <v>8.8122605363984668E-2</v>
      </c>
      <c r="AN13" s="221">
        <f t="shared" si="11"/>
        <v>8.2375478927203066E-2</v>
      </c>
      <c r="AO13" s="221">
        <f t="shared" si="12"/>
        <v>9.1954022988505746E-2</v>
      </c>
      <c r="AP13" s="221">
        <f t="shared" si="13"/>
        <v>8.2375478927203066E-2</v>
      </c>
      <c r="AQ13" s="221">
        <f t="shared" si="14"/>
        <v>9.0038314176245207E-2</v>
      </c>
      <c r="AR13" s="221">
        <f t="shared" si="15"/>
        <v>9.0038314176245207E-2</v>
      </c>
      <c r="AS13" s="221">
        <f t="shared" si="16"/>
        <v>5.3639846743295021E-2</v>
      </c>
      <c r="AT13" s="221">
        <f t="shared" si="17"/>
        <v>3.8314176245210725E-2</v>
      </c>
      <c r="AU13" s="221">
        <f t="shared" si="18"/>
        <v>2.4904214559386972E-2</v>
      </c>
      <c r="AV13" s="221">
        <f t="shared" si="19"/>
        <v>9.5785440613026813E-3</v>
      </c>
      <c r="AW13" s="221">
        <f t="shared" si="20"/>
        <v>0</v>
      </c>
      <c r="AX13" s="221">
        <f t="shared" si="21"/>
        <v>3.8314176245210726E-3</v>
      </c>
      <c r="AY13" s="221">
        <f t="shared" si="22"/>
        <v>1.532567049808429E-2</v>
      </c>
    </row>
    <row r="14" spans="1:51" ht="12" customHeight="1" x14ac:dyDescent="0.15">
      <c r="B14" s="413" t="s">
        <v>75</v>
      </c>
      <c r="C14" s="372"/>
      <c r="D14" s="227">
        <v>1004</v>
      </c>
      <c r="E14" s="227">
        <v>0</v>
      </c>
      <c r="F14" s="227">
        <v>2</v>
      </c>
      <c r="G14" s="227">
        <v>3</v>
      </c>
      <c r="H14" s="227">
        <v>3</v>
      </c>
      <c r="I14" s="227">
        <v>25</v>
      </c>
      <c r="J14" s="227">
        <v>36</v>
      </c>
      <c r="K14" s="227">
        <v>58</v>
      </c>
      <c r="L14" s="227">
        <v>69</v>
      </c>
      <c r="M14" s="227">
        <v>94</v>
      </c>
      <c r="N14" s="227">
        <v>121</v>
      </c>
      <c r="O14" s="227">
        <v>111</v>
      </c>
      <c r="P14" s="227">
        <v>126</v>
      </c>
      <c r="Q14" s="227">
        <v>113</v>
      </c>
      <c r="R14" s="227">
        <v>67</v>
      </c>
      <c r="S14" s="227">
        <v>77</v>
      </c>
      <c r="T14" s="227">
        <v>56</v>
      </c>
      <c r="U14" s="227">
        <v>16</v>
      </c>
      <c r="V14" s="227">
        <v>10</v>
      </c>
      <c r="W14" s="227">
        <v>4</v>
      </c>
      <c r="X14" s="227">
        <v>2</v>
      </c>
      <c r="Y14" s="227">
        <v>3</v>
      </c>
      <c r="Z14" s="227">
        <v>8</v>
      </c>
      <c r="AA14" s="259">
        <v>5.9</v>
      </c>
      <c r="AB14" s="229">
        <v>5.9</v>
      </c>
      <c r="AC14" s="229">
        <v>1.7</v>
      </c>
      <c r="AD14" s="221">
        <f t="shared" si="1"/>
        <v>0</v>
      </c>
      <c r="AE14" s="221">
        <f t="shared" si="2"/>
        <v>1.9920318725099601E-3</v>
      </c>
      <c r="AF14" s="221">
        <f t="shared" si="3"/>
        <v>2.9880478087649402E-3</v>
      </c>
      <c r="AG14" s="221">
        <f t="shared" si="4"/>
        <v>2.9880478087649402E-3</v>
      </c>
      <c r="AH14" s="221">
        <f t="shared" si="5"/>
        <v>2.4900398406374501E-2</v>
      </c>
      <c r="AI14" s="221">
        <f t="shared" si="6"/>
        <v>3.5856573705179286E-2</v>
      </c>
      <c r="AJ14" s="221">
        <f t="shared" si="7"/>
        <v>5.7768924302788842E-2</v>
      </c>
      <c r="AK14" s="221">
        <f t="shared" si="8"/>
        <v>6.872509960159362E-2</v>
      </c>
      <c r="AL14" s="221">
        <f t="shared" si="9"/>
        <v>9.3625498007968128E-2</v>
      </c>
      <c r="AM14" s="221">
        <f t="shared" si="10"/>
        <v>0.12051792828685259</v>
      </c>
      <c r="AN14" s="221">
        <f t="shared" si="11"/>
        <v>0.11055776892430279</v>
      </c>
      <c r="AO14" s="221">
        <f t="shared" si="12"/>
        <v>0.12549800796812749</v>
      </c>
      <c r="AP14" s="221">
        <f t="shared" si="13"/>
        <v>0.11254980079681275</v>
      </c>
      <c r="AQ14" s="221">
        <f t="shared" si="14"/>
        <v>6.6733067729083662E-2</v>
      </c>
      <c r="AR14" s="221">
        <f t="shared" si="15"/>
        <v>7.6693227091633467E-2</v>
      </c>
      <c r="AS14" s="221">
        <f t="shared" si="16"/>
        <v>5.5776892430278883E-2</v>
      </c>
      <c r="AT14" s="221">
        <f t="shared" si="17"/>
        <v>1.5936254980079681E-2</v>
      </c>
      <c r="AU14" s="221">
        <f t="shared" si="18"/>
        <v>9.9601593625498006E-3</v>
      </c>
      <c r="AV14" s="221">
        <f t="shared" si="19"/>
        <v>3.9840637450199202E-3</v>
      </c>
      <c r="AW14" s="221">
        <f t="shared" si="20"/>
        <v>1.9920318725099601E-3</v>
      </c>
      <c r="AX14" s="221">
        <f t="shared" si="21"/>
        <v>2.9880478087649402E-3</v>
      </c>
      <c r="AY14" s="221">
        <f t="shared" si="22"/>
        <v>7.9681274900398405E-3</v>
      </c>
    </row>
    <row r="15" spans="1:51" ht="12" customHeight="1" x14ac:dyDescent="0.15">
      <c r="B15" s="413" t="s">
        <v>76</v>
      </c>
      <c r="C15" s="372"/>
      <c r="D15" s="227">
        <v>10208</v>
      </c>
      <c r="E15" s="227">
        <v>5</v>
      </c>
      <c r="F15" s="227">
        <v>9</v>
      </c>
      <c r="G15" s="227">
        <v>24</v>
      </c>
      <c r="H15" s="227">
        <v>55</v>
      </c>
      <c r="I15" s="227">
        <v>93</v>
      </c>
      <c r="J15" s="227">
        <v>185</v>
      </c>
      <c r="K15" s="227">
        <v>340</v>
      </c>
      <c r="L15" s="227">
        <v>504</v>
      </c>
      <c r="M15" s="227">
        <v>693</v>
      </c>
      <c r="N15" s="227">
        <v>759</v>
      </c>
      <c r="O15" s="227">
        <v>940</v>
      </c>
      <c r="P15" s="227">
        <v>943</v>
      </c>
      <c r="Q15" s="227">
        <v>976</v>
      </c>
      <c r="R15" s="227">
        <v>959</v>
      </c>
      <c r="S15" s="227">
        <v>906</v>
      </c>
      <c r="T15" s="227">
        <v>876</v>
      </c>
      <c r="U15" s="227">
        <v>610</v>
      </c>
      <c r="V15" s="227">
        <v>490</v>
      </c>
      <c r="W15" s="227">
        <v>296</v>
      </c>
      <c r="X15" s="227">
        <v>150</v>
      </c>
      <c r="Y15" s="227">
        <v>107</v>
      </c>
      <c r="Z15" s="227">
        <v>288</v>
      </c>
      <c r="AA15" s="259">
        <v>6.8</v>
      </c>
      <c r="AB15" s="229">
        <v>6.9</v>
      </c>
      <c r="AC15" s="229">
        <v>2.2000000000000002</v>
      </c>
      <c r="AD15" s="221">
        <f t="shared" si="1"/>
        <v>4.8981191222570528E-4</v>
      </c>
      <c r="AE15" s="221">
        <f t="shared" si="2"/>
        <v>8.8166144200626964E-4</v>
      </c>
      <c r="AF15" s="221">
        <f t="shared" si="3"/>
        <v>2.3510971786833857E-3</v>
      </c>
      <c r="AG15" s="221">
        <f t="shared" si="4"/>
        <v>5.387931034482759E-3</v>
      </c>
      <c r="AH15" s="221">
        <f t="shared" si="5"/>
        <v>9.1105015673981198E-3</v>
      </c>
      <c r="AI15" s="221">
        <f t="shared" si="6"/>
        <v>1.8123040752351098E-2</v>
      </c>
      <c r="AJ15" s="221">
        <f t="shared" si="7"/>
        <v>3.3307210031347963E-2</v>
      </c>
      <c r="AK15" s="221">
        <f t="shared" si="8"/>
        <v>4.9373040752351098E-2</v>
      </c>
      <c r="AL15" s="221">
        <f t="shared" si="9"/>
        <v>6.7887931034482762E-2</v>
      </c>
      <c r="AM15" s="221">
        <f t="shared" si="10"/>
        <v>7.4353448275862072E-2</v>
      </c>
      <c r="AN15" s="221">
        <f t="shared" si="11"/>
        <v>9.2084639498432597E-2</v>
      </c>
      <c r="AO15" s="221">
        <f t="shared" si="12"/>
        <v>9.2378526645768025E-2</v>
      </c>
      <c r="AP15" s="221">
        <f t="shared" si="13"/>
        <v>9.561128526645768E-2</v>
      </c>
      <c r="AQ15" s="221">
        <f t="shared" si="14"/>
        <v>9.3945924764890276E-2</v>
      </c>
      <c r="AR15" s="221">
        <f t="shared" si="15"/>
        <v>8.8753918495297804E-2</v>
      </c>
      <c r="AS15" s="221">
        <f t="shared" si="16"/>
        <v>8.5815047021943577E-2</v>
      </c>
      <c r="AT15" s="221">
        <f t="shared" si="17"/>
        <v>5.975705329153605E-2</v>
      </c>
      <c r="AU15" s="221">
        <f t="shared" si="18"/>
        <v>4.8001567398119123E-2</v>
      </c>
      <c r="AV15" s="221">
        <f t="shared" si="19"/>
        <v>2.8996865203761754E-2</v>
      </c>
      <c r="AW15" s="221">
        <f t="shared" si="20"/>
        <v>1.469435736677116E-2</v>
      </c>
      <c r="AX15" s="221">
        <f t="shared" si="21"/>
        <v>1.0481974921630093E-2</v>
      </c>
      <c r="AY15" s="221">
        <f t="shared" si="22"/>
        <v>2.8213166144200628E-2</v>
      </c>
    </row>
    <row r="16" spans="1:51" ht="12" customHeight="1" x14ac:dyDescent="0.15">
      <c r="B16" s="413" t="s">
        <v>77</v>
      </c>
      <c r="C16" s="372"/>
      <c r="D16" s="227">
        <v>1774</v>
      </c>
      <c r="E16" s="227">
        <v>0</v>
      </c>
      <c r="F16" s="227">
        <v>1</v>
      </c>
      <c r="G16" s="227">
        <v>4</v>
      </c>
      <c r="H16" s="227">
        <v>15</v>
      </c>
      <c r="I16" s="227">
        <v>19</v>
      </c>
      <c r="J16" s="227">
        <v>47</v>
      </c>
      <c r="K16" s="227">
        <v>72</v>
      </c>
      <c r="L16" s="227">
        <v>91</v>
      </c>
      <c r="M16" s="227">
        <v>132</v>
      </c>
      <c r="N16" s="227">
        <v>153</v>
      </c>
      <c r="O16" s="227">
        <v>189</v>
      </c>
      <c r="P16" s="227">
        <v>198</v>
      </c>
      <c r="Q16" s="227">
        <v>169</v>
      </c>
      <c r="R16" s="227">
        <v>202</v>
      </c>
      <c r="S16" s="227">
        <v>165</v>
      </c>
      <c r="T16" s="227">
        <v>128</v>
      </c>
      <c r="U16" s="227">
        <v>60</v>
      </c>
      <c r="V16" s="227">
        <v>54</v>
      </c>
      <c r="W16" s="227">
        <v>26</v>
      </c>
      <c r="X16" s="227">
        <v>8</v>
      </c>
      <c r="Y16" s="227">
        <v>14</v>
      </c>
      <c r="Z16" s="227">
        <v>27</v>
      </c>
      <c r="AA16" s="259">
        <v>6.4</v>
      </c>
      <c r="AB16" s="229">
        <v>6.5</v>
      </c>
      <c r="AC16" s="229">
        <v>1.9</v>
      </c>
      <c r="AD16" s="221">
        <f t="shared" si="1"/>
        <v>0</v>
      </c>
      <c r="AE16" s="221">
        <f t="shared" si="2"/>
        <v>5.6369785794813977E-4</v>
      </c>
      <c r="AF16" s="221">
        <f t="shared" si="3"/>
        <v>2.2547914317925591E-3</v>
      </c>
      <c r="AG16" s="221">
        <f t="shared" si="4"/>
        <v>8.4554678692220966E-3</v>
      </c>
      <c r="AH16" s="221">
        <f t="shared" si="5"/>
        <v>1.0710259301014656E-2</v>
      </c>
      <c r="AI16" s="221">
        <f t="shared" si="6"/>
        <v>2.6493799323562571E-2</v>
      </c>
      <c r="AJ16" s="221">
        <f t="shared" si="7"/>
        <v>4.0586245772266064E-2</v>
      </c>
      <c r="AK16" s="221">
        <f t="shared" si="8"/>
        <v>5.1296505073280721E-2</v>
      </c>
      <c r="AL16" s="221">
        <f t="shared" si="9"/>
        <v>7.4408117249154457E-2</v>
      </c>
      <c r="AM16" s="221">
        <f t="shared" si="10"/>
        <v>8.624577226606539E-2</v>
      </c>
      <c r="AN16" s="221">
        <f t="shared" si="11"/>
        <v>0.10653889515219842</v>
      </c>
      <c r="AO16" s="221">
        <f t="shared" si="12"/>
        <v>0.11161217587373168</v>
      </c>
      <c r="AP16" s="221">
        <f t="shared" si="13"/>
        <v>9.5264937993235627E-2</v>
      </c>
      <c r="AQ16" s="221">
        <f t="shared" si="14"/>
        <v>0.11386696730552424</v>
      </c>
      <c r="AR16" s="221">
        <f t="shared" si="15"/>
        <v>9.3010146561443061E-2</v>
      </c>
      <c r="AS16" s="221">
        <f t="shared" si="16"/>
        <v>7.2153325817361891E-2</v>
      </c>
      <c r="AT16" s="221">
        <f t="shared" si="17"/>
        <v>3.3821871476888386E-2</v>
      </c>
      <c r="AU16" s="221">
        <f t="shared" si="18"/>
        <v>3.0439684329199548E-2</v>
      </c>
      <c r="AV16" s="221">
        <f t="shared" si="19"/>
        <v>1.4656144306651634E-2</v>
      </c>
      <c r="AW16" s="221">
        <f t="shared" si="20"/>
        <v>4.5095828635851182E-3</v>
      </c>
      <c r="AX16" s="221">
        <f t="shared" si="21"/>
        <v>7.8917700112739568E-3</v>
      </c>
      <c r="AY16" s="221">
        <f t="shared" si="22"/>
        <v>1.5219842164599774E-2</v>
      </c>
    </row>
    <row r="17" spans="2:51" ht="12" customHeight="1" x14ac:dyDescent="0.15">
      <c r="B17" s="413" t="s">
        <v>192</v>
      </c>
      <c r="C17" s="372"/>
      <c r="D17" s="227">
        <v>59</v>
      </c>
      <c r="E17" s="227">
        <v>0</v>
      </c>
      <c r="F17" s="227">
        <v>0</v>
      </c>
      <c r="G17" s="227">
        <v>0</v>
      </c>
      <c r="H17" s="227">
        <v>0</v>
      </c>
      <c r="I17" s="227">
        <v>0</v>
      </c>
      <c r="J17" s="227">
        <v>4</v>
      </c>
      <c r="K17" s="227">
        <v>4</v>
      </c>
      <c r="L17" s="227">
        <v>7</v>
      </c>
      <c r="M17" s="227">
        <v>6</v>
      </c>
      <c r="N17" s="227">
        <v>4</v>
      </c>
      <c r="O17" s="227">
        <v>4</v>
      </c>
      <c r="P17" s="227">
        <v>5</v>
      </c>
      <c r="Q17" s="227">
        <v>3</v>
      </c>
      <c r="R17" s="227">
        <v>5</v>
      </c>
      <c r="S17" s="227">
        <v>3</v>
      </c>
      <c r="T17" s="227">
        <v>3</v>
      </c>
      <c r="U17" s="227">
        <v>6</v>
      </c>
      <c r="V17" s="227">
        <v>2</v>
      </c>
      <c r="W17" s="227">
        <v>1</v>
      </c>
      <c r="X17" s="227">
        <v>1</v>
      </c>
      <c r="Y17" s="227">
        <v>0</v>
      </c>
      <c r="Z17" s="227">
        <v>1</v>
      </c>
      <c r="AA17" s="259">
        <v>6.2</v>
      </c>
      <c r="AB17" s="229">
        <v>6.3</v>
      </c>
      <c r="AC17" s="229">
        <v>2.1</v>
      </c>
      <c r="AD17" s="221">
        <f t="shared" si="1"/>
        <v>0</v>
      </c>
      <c r="AE17" s="221">
        <f t="shared" si="2"/>
        <v>0</v>
      </c>
      <c r="AF17" s="221">
        <f t="shared" si="3"/>
        <v>0</v>
      </c>
      <c r="AG17" s="221">
        <f t="shared" si="4"/>
        <v>0</v>
      </c>
      <c r="AH17" s="221">
        <f t="shared" si="5"/>
        <v>0</v>
      </c>
      <c r="AI17" s="221">
        <f t="shared" si="6"/>
        <v>6.7796610169491525E-2</v>
      </c>
      <c r="AJ17" s="221">
        <f t="shared" si="7"/>
        <v>6.7796610169491525E-2</v>
      </c>
      <c r="AK17" s="221">
        <f t="shared" si="8"/>
        <v>0.11864406779661017</v>
      </c>
      <c r="AL17" s="221">
        <f t="shared" si="9"/>
        <v>0.10169491525423729</v>
      </c>
      <c r="AM17" s="221">
        <f t="shared" si="10"/>
        <v>6.7796610169491525E-2</v>
      </c>
      <c r="AN17" s="221">
        <f t="shared" si="11"/>
        <v>6.7796610169491525E-2</v>
      </c>
      <c r="AO17" s="221">
        <f t="shared" si="12"/>
        <v>8.4745762711864403E-2</v>
      </c>
      <c r="AP17" s="221">
        <f t="shared" si="13"/>
        <v>5.0847457627118647E-2</v>
      </c>
      <c r="AQ17" s="221">
        <f t="shared" si="14"/>
        <v>8.4745762711864403E-2</v>
      </c>
      <c r="AR17" s="221">
        <f t="shared" si="15"/>
        <v>5.0847457627118647E-2</v>
      </c>
      <c r="AS17" s="221">
        <f t="shared" si="16"/>
        <v>5.0847457627118647E-2</v>
      </c>
      <c r="AT17" s="221">
        <f t="shared" si="17"/>
        <v>0.10169491525423729</v>
      </c>
      <c r="AU17" s="221">
        <f t="shared" si="18"/>
        <v>3.3898305084745763E-2</v>
      </c>
      <c r="AV17" s="221">
        <f t="shared" si="19"/>
        <v>1.6949152542372881E-2</v>
      </c>
      <c r="AW17" s="221">
        <f t="shared" si="20"/>
        <v>1.6949152542372881E-2</v>
      </c>
      <c r="AX17" s="221">
        <f t="shared" si="21"/>
        <v>0</v>
      </c>
      <c r="AY17" s="221">
        <f t="shared" si="22"/>
        <v>1.6949152542372881E-2</v>
      </c>
    </row>
    <row r="18" spans="2:51" ht="12" customHeight="1" x14ac:dyDescent="0.15">
      <c r="B18" s="413" t="s">
        <v>79</v>
      </c>
      <c r="C18" s="372"/>
      <c r="D18" s="227">
        <v>2016</v>
      </c>
      <c r="E18" s="227">
        <v>0</v>
      </c>
      <c r="F18" s="227">
        <v>1</v>
      </c>
      <c r="G18" s="227">
        <v>3</v>
      </c>
      <c r="H18" s="227">
        <v>8</v>
      </c>
      <c r="I18" s="227">
        <v>28</v>
      </c>
      <c r="J18" s="227">
        <v>40</v>
      </c>
      <c r="K18" s="227">
        <v>78</v>
      </c>
      <c r="L18" s="227">
        <v>120</v>
      </c>
      <c r="M18" s="227">
        <v>140</v>
      </c>
      <c r="N18" s="227">
        <v>161</v>
      </c>
      <c r="O18" s="227">
        <v>205</v>
      </c>
      <c r="P18" s="227">
        <v>181</v>
      </c>
      <c r="Q18" s="227">
        <v>200</v>
      </c>
      <c r="R18" s="227">
        <v>169</v>
      </c>
      <c r="S18" s="227">
        <v>196</v>
      </c>
      <c r="T18" s="227">
        <v>157</v>
      </c>
      <c r="U18" s="227">
        <v>116</v>
      </c>
      <c r="V18" s="227">
        <v>74</v>
      </c>
      <c r="W18" s="227">
        <v>50</v>
      </c>
      <c r="X18" s="227">
        <v>30</v>
      </c>
      <c r="Y18" s="227">
        <v>17</v>
      </c>
      <c r="Z18" s="227">
        <v>42</v>
      </c>
      <c r="AA18" s="259">
        <v>6.6</v>
      </c>
      <c r="AB18" s="229">
        <v>6.7</v>
      </c>
      <c r="AC18" s="229">
        <v>2.2000000000000002</v>
      </c>
      <c r="AD18" s="221">
        <f t="shared" si="1"/>
        <v>0</v>
      </c>
      <c r="AE18" s="221">
        <f t="shared" si="2"/>
        <v>4.96031746031746E-4</v>
      </c>
      <c r="AF18" s="221">
        <f t="shared" si="3"/>
        <v>1.488095238095238E-3</v>
      </c>
      <c r="AG18" s="221">
        <f t="shared" si="4"/>
        <v>3.968253968253968E-3</v>
      </c>
      <c r="AH18" s="221">
        <f t="shared" si="5"/>
        <v>1.3888888888888888E-2</v>
      </c>
      <c r="AI18" s="221">
        <f t="shared" si="6"/>
        <v>1.984126984126984E-2</v>
      </c>
      <c r="AJ18" s="221">
        <f t="shared" si="7"/>
        <v>3.8690476190476192E-2</v>
      </c>
      <c r="AK18" s="221">
        <f t="shared" si="8"/>
        <v>5.9523809523809521E-2</v>
      </c>
      <c r="AL18" s="221">
        <f t="shared" si="9"/>
        <v>6.9444444444444448E-2</v>
      </c>
      <c r="AM18" s="221">
        <f t="shared" si="10"/>
        <v>7.9861111111111105E-2</v>
      </c>
      <c r="AN18" s="221">
        <f t="shared" si="11"/>
        <v>0.10168650793650794</v>
      </c>
      <c r="AO18" s="221">
        <f t="shared" si="12"/>
        <v>8.9781746031746032E-2</v>
      </c>
      <c r="AP18" s="221">
        <f t="shared" si="13"/>
        <v>9.9206349206349201E-2</v>
      </c>
      <c r="AQ18" s="221">
        <f t="shared" si="14"/>
        <v>8.3829365079365073E-2</v>
      </c>
      <c r="AR18" s="221">
        <f t="shared" si="15"/>
        <v>9.7222222222222224E-2</v>
      </c>
      <c r="AS18" s="221">
        <f t="shared" si="16"/>
        <v>7.7876984126984128E-2</v>
      </c>
      <c r="AT18" s="221">
        <f t="shared" si="17"/>
        <v>5.7539682539682536E-2</v>
      </c>
      <c r="AU18" s="221">
        <f t="shared" si="18"/>
        <v>3.6706349206349208E-2</v>
      </c>
      <c r="AV18" s="221">
        <f t="shared" si="19"/>
        <v>2.48015873015873E-2</v>
      </c>
      <c r="AW18" s="221">
        <f t="shared" si="20"/>
        <v>1.488095238095238E-2</v>
      </c>
      <c r="AX18" s="221">
        <f t="shared" si="21"/>
        <v>8.4325396825396821E-3</v>
      </c>
      <c r="AY18" s="221">
        <f t="shared" si="22"/>
        <v>2.0833333333333332E-2</v>
      </c>
    </row>
    <row r="19" spans="2:51" ht="12" customHeight="1" x14ac:dyDescent="0.15">
      <c r="B19" s="413" t="s">
        <v>193</v>
      </c>
      <c r="C19" s="372"/>
      <c r="D19" s="227">
        <v>376</v>
      </c>
      <c r="E19" s="227">
        <v>0</v>
      </c>
      <c r="F19" s="227">
        <v>0</v>
      </c>
      <c r="G19" s="227">
        <v>2</v>
      </c>
      <c r="H19" s="227">
        <v>4</v>
      </c>
      <c r="I19" s="227">
        <v>4</v>
      </c>
      <c r="J19" s="227">
        <v>6</v>
      </c>
      <c r="K19" s="227">
        <v>18</v>
      </c>
      <c r="L19" s="227">
        <v>22</v>
      </c>
      <c r="M19" s="227">
        <v>37</v>
      </c>
      <c r="N19" s="227">
        <v>37</v>
      </c>
      <c r="O19" s="227">
        <v>37</v>
      </c>
      <c r="P19" s="227">
        <v>40</v>
      </c>
      <c r="Q19" s="227">
        <v>43</v>
      </c>
      <c r="R19" s="227">
        <v>32</v>
      </c>
      <c r="S19" s="227">
        <v>24</v>
      </c>
      <c r="T19" s="227">
        <v>23</v>
      </c>
      <c r="U19" s="227">
        <v>19</v>
      </c>
      <c r="V19" s="227">
        <v>11</v>
      </c>
      <c r="W19" s="227">
        <v>7</v>
      </c>
      <c r="X19" s="227">
        <v>3</v>
      </c>
      <c r="Y19" s="227">
        <v>2</v>
      </c>
      <c r="Z19" s="227">
        <v>5</v>
      </c>
      <c r="AA19" s="259">
        <v>6.3</v>
      </c>
      <c r="AB19" s="229">
        <v>6.4</v>
      </c>
      <c r="AC19" s="229">
        <v>2.2999999999999998</v>
      </c>
      <c r="AD19" s="221">
        <f t="shared" si="1"/>
        <v>0</v>
      </c>
      <c r="AE19" s="221">
        <f t="shared" si="2"/>
        <v>0</v>
      </c>
      <c r="AF19" s="221">
        <f t="shared" si="3"/>
        <v>5.3191489361702126E-3</v>
      </c>
      <c r="AG19" s="221">
        <f t="shared" si="4"/>
        <v>1.0638297872340425E-2</v>
      </c>
      <c r="AH19" s="221">
        <f t="shared" si="5"/>
        <v>1.0638297872340425E-2</v>
      </c>
      <c r="AI19" s="221">
        <f t="shared" si="6"/>
        <v>1.5957446808510637E-2</v>
      </c>
      <c r="AJ19" s="221">
        <f t="shared" si="7"/>
        <v>4.7872340425531915E-2</v>
      </c>
      <c r="AK19" s="221">
        <f t="shared" si="8"/>
        <v>5.8510638297872342E-2</v>
      </c>
      <c r="AL19" s="221">
        <f t="shared" si="9"/>
        <v>9.8404255319148939E-2</v>
      </c>
      <c r="AM19" s="221">
        <f t="shared" si="10"/>
        <v>9.8404255319148939E-2</v>
      </c>
      <c r="AN19" s="221">
        <f t="shared" si="11"/>
        <v>9.8404255319148939E-2</v>
      </c>
      <c r="AO19" s="221">
        <f t="shared" si="12"/>
        <v>0.10638297872340426</v>
      </c>
      <c r="AP19" s="221">
        <f t="shared" si="13"/>
        <v>0.11436170212765957</v>
      </c>
      <c r="AQ19" s="221">
        <f t="shared" si="14"/>
        <v>8.5106382978723402E-2</v>
      </c>
      <c r="AR19" s="221">
        <f t="shared" si="15"/>
        <v>6.3829787234042548E-2</v>
      </c>
      <c r="AS19" s="221">
        <f t="shared" si="16"/>
        <v>6.1170212765957445E-2</v>
      </c>
      <c r="AT19" s="221">
        <f t="shared" si="17"/>
        <v>5.0531914893617018E-2</v>
      </c>
      <c r="AU19" s="221">
        <f t="shared" si="18"/>
        <v>2.9255319148936171E-2</v>
      </c>
      <c r="AV19" s="221">
        <f t="shared" si="19"/>
        <v>1.8617021276595744E-2</v>
      </c>
      <c r="AW19" s="221">
        <f t="shared" si="20"/>
        <v>7.9787234042553185E-3</v>
      </c>
      <c r="AX19" s="221">
        <f t="shared" si="21"/>
        <v>5.3191489361702126E-3</v>
      </c>
      <c r="AY19" s="221">
        <f t="shared" si="22"/>
        <v>1.3297872340425532E-2</v>
      </c>
    </row>
    <row r="20" spans="2:51" ht="12" customHeight="1" x14ac:dyDescent="0.15">
      <c r="B20" s="413" t="s">
        <v>194</v>
      </c>
      <c r="C20" s="372"/>
      <c r="D20" s="227">
        <v>96</v>
      </c>
      <c r="E20" s="227">
        <v>0</v>
      </c>
      <c r="F20" s="227">
        <v>0</v>
      </c>
      <c r="G20" s="227">
        <v>0</v>
      </c>
      <c r="H20" s="227">
        <v>1</v>
      </c>
      <c r="I20" s="227">
        <v>1</v>
      </c>
      <c r="J20" s="227">
        <v>0</v>
      </c>
      <c r="K20" s="227">
        <v>7</v>
      </c>
      <c r="L20" s="227">
        <v>11</v>
      </c>
      <c r="M20" s="227">
        <v>10</v>
      </c>
      <c r="N20" s="227">
        <v>10</v>
      </c>
      <c r="O20" s="227">
        <v>11</v>
      </c>
      <c r="P20" s="227">
        <v>11</v>
      </c>
      <c r="Q20" s="227">
        <v>5</v>
      </c>
      <c r="R20" s="227">
        <v>9</v>
      </c>
      <c r="S20" s="227">
        <v>4</v>
      </c>
      <c r="T20" s="227">
        <v>0</v>
      </c>
      <c r="U20" s="227">
        <v>7</v>
      </c>
      <c r="V20" s="227">
        <v>4</v>
      </c>
      <c r="W20" s="227">
        <v>2</v>
      </c>
      <c r="X20" s="227">
        <v>1</v>
      </c>
      <c r="Y20" s="227">
        <v>1</v>
      </c>
      <c r="Z20" s="227">
        <v>1</v>
      </c>
      <c r="AA20" s="259">
        <v>5.9</v>
      </c>
      <c r="AB20" s="229">
        <v>6.2</v>
      </c>
      <c r="AC20" s="229">
        <v>1.9</v>
      </c>
      <c r="AD20" s="221">
        <f t="shared" si="1"/>
        <v>0</v>
      </c>
      <c r="AE20" s="221">
        <f t="shared" si="2"/>
        <v>0</v>
      </c>
      <c r="AF20" s="221">
        <f t="shared" si="3"/>
        <v>0</v>
      </c>
      <c r="AG20" s="221">
        <f t="shared" si="4"/>
        <v>1.0416666666666666E-2</v>
      </c>
      <c r="AH20" s="221">
        <f t="shared" si="5"/>
        <v>1.0416666666666666E-2</v>
      </c>
      <c r="AI20" s="221">
        <f t="shared" si="6"/>
        <v>0</v>
      </c>
      <c r="AJ20" s="221">
        <f t="shared" si="7"/>
        <v>7.2916666666666671E-2</v>
      </c>
      <c r="AK20" s="221">
        <f t="shared" si="8"/>
        <v>0.11458333333333333</v>
      </c>
      <c r="AL20" s="221">
        <f t="shared" si="9"/>
        <v>0.10416666666666667</v>
      </c>
      <c r="AM20" s="221">
        <f t="shared" si="10"/>
        <v>0.10416666666666667</v>
      </c>
      <c r="AN20" s="221">
        <f t="shared" si="11"/>
        <v>0.11458333333333333</v>
      </c>
      <c r="AO20" s="221">
        <f t="shared" si="12"/>
        <v>0.11458333333333333</v>
      </c>
      <c r="AP20" s="221">
        <f t="shared" si="13"/>
        <v>5.2083333333333336E-2</v>
      </c>
      <c r="AQ20" s="221">
        <f t="shared" si="14"/>
        <v>9.375E-2</v>
      </c>
      <c r="AR20" s="221">
        <f t="shared" si="15"/>
        <v>4.1666666666666664E-2</v>
      </c>
      <c r="AS20" s="221">
        <f t="shared" si="16"/>
        <v>0</v>
      </c>
      <c r="AT20" s="221">
        <f t="shared" si="17"/>
        <v>7.2916666666666671E-2</v>
      </c>
      <c r="AU20" s="221">
        <f t="shared" si="18"/>
        <v>4.1666666666666664E-2</v>
      </c>
      <c r="AV20" s="221">
        <f t="shared" si="19"/>
        <v>2.0833333333333332E-2</v>
      </c>
      <c r="AW20" s="221">
        <f t="shared" si="20"/>
        <v>1.0416666666666666E-2</v>
      </c>
      <c r="AX20" s="221">
        <f t="shared" si="21"/>
        <v>1.0416666666666666E-2</v>
      </c>
      <c r="AY20" s="221">
        <f t="shared" si="22"/>
        <v>1.0416666666666666E-2</v>
      </c>
    </row>
    <row r="21" spans="2:51" ht="12" customHeight="1" x14ac:dyDescent="0.15">
      <c r="B21" s="413" t="s">
        <v>86</v>
      </c>
      <c r="C21" s="372"/>
      <c r="D21" s="227">
        <v>546</v>
      </c>
      <c r="E21" s="227">
        <v>0</v>
      </c>
      <c r="F21" s="227">
        <v>1</v>
      </c>
      <c r="G21" s="227">
        <v>0</v>
      </c>
      <c r="H21" s="227">
        <v>6</v>
      </c>
      <c r="I21" s="227">
        <v>6</v>
      </c>
      <c r="J21" s="227">
        <v>23</v>
      </c>
      <c r="K21" s="227">
        <v>31</v>
      </c>
      <c r="L21" s="227">
        <v>38</v>
      </c>
      <c r="M21" s="227">
        <v>40</v>
      </c>
      <c r="N21" s="227">
        <v>58</v>
      </c>
      <c r="O21" s="227">
        <v>59</v>
      </c>
      <c r="P21" s="227">
        <v>49</v>
      </c>
      <c r="Q21" s="227">
        <v>41</v>
      </c>
      <c r="R21" s="227">
        <v>55</v>
      </c>
      <c r="S21" s="227">
        <v>34</v>
      </c>
      <c r="T21" s="227">
        <v>31</v>
      </c>
      <c r="U21" s="227">
        <v>28</v>
      </c>
      <c r="V21" s="227">
        <v>21</v>
      </c>
      <c r="W21" s="227">
        <v>5</v>
      </c>
      <c r="X21" s="227">
        <v>8</v>
      </c>
      <c r="Y21" s="227">
        <v>2</v>
      </c>
      <c r="Z21" s="227">
        <v>10</v>
      </c>
      <c r="AA21" s="259">
        <v>6.1</v>
      </c>
      <c r="AB21" s="229">
        <v>6.3</v>
      </c>
      <c r="AC21" s="229">
        <v>2.1</v>
      </c>
      <c r="AD21" s="221">
        <f t="shared" si="1"/>
        <v>0</v>
      </c>
      <c r="AE21" s="221">
        <f t="shared" si="2"/>
        <v>1.8315018315018315E-3</v>
      </c>
      <c r="AF21" s="221">
        <f t="shared" si="3"/>
        <v>0</v>
      </c>
      <c r="AG21" s="221">
        <f t="shared" si="4"/>
        <v>1.098901098901099E-2</v>
      </c>
      <c r="AH21" s="221">
        <f t="shared" si="5"/>
        <v>1.098901098901099E-2</v>
      </c>
      <c r="AI21" s="221">
        <f t="shared" si="6"/>
        <v>4.2124542124542128E-2</v>
      </c>
      <c r="AJ21" s="221">
        <f t="shared" si="7"/>
        <v>5.6776556776556776E-2</v>
      </c>
      <c r="AK21" s="221">
        <f t="shared" si="8"/>
        <v>6.95970695970696E-2</v>
      </c>
      <c r="AL21" s="221">
        <f t="shared" si="9"/>
        <v>7.3260073260073263E-2</v>
      </c>
      <c r="AM21" s="221">
        <f t="shared" si="10"/>
        <v>0.10622710622710622</v>
      </c>
      <c r="AN21" s="221">
        <f t="shared" si="11"/>
        <v>0.10805860805860806</v>
      </c>
      <c r="AO21" s="221">
        <f t="shared" si="12"/>
        <v>8.9743589743589744E-2</v>
      </c>
      <c r="AP21" s="221">
        <f t="shared" si="13"/>
        <v>7.5091575091575088E-2</v>
      </c>
      <c r="AQ21" s="221">
        <f t="shared" si="14"/>
        <v>0.10073260073260074</v>
      </c>
      <c r="AR21" s="221">
        <f t="shared" si="15"/>
        <v>6.2271062271062272E-2</v>
      </c>
      <c r="AS21" s="221">
        <f t="shared" si="16"/>
        <v>5.6776556776556776E-2</v>
      </c>
      <c r="AT21" s="221">
        <f t="shared" si="17"/>
        <v>5.128205128205128E-2</v>
      </c>
      <c r="AU21" s="221">
        <f t="shared" si="18"/>
        <v>3.8461538461538464E-2</v>
      </c>
      <c r="AV21" s="221">
        <f t="shared" si="19"/>
        <v>9.1575091575091579E-3</v>
      </c>
      <c r="AW21" s="221">
        <f t="shared" si="20"/>
        <v>1.4652014652014652E-2</v>
      </c>
      <c r="AX21" s="221">
        <f t="shared" si="21"/>
        <v>3.663003663003663E-3</v>
      </c>
      <c r="AY21" s="221">
        <f t="shared" si="22"/>
        <v>1.8315018315018316E-2</v>
      </c>
    </row>
    <row r="22" spans="2:51" ht="12" customHeight="1" x14ac:dyDescent="0.15">
      <c r="B22" s="414" t="s">
        <v>195</v>
      </c>
      <c r="C22" s="370"/>
      <c r="D22" s="228">
        <v>258</v>
      </c>
      <c r="E22" s="228">
        <v>0</v>
      </c>
      <c r="F22" s="228">
        <v>1</v>
      </c>
      <c r="G22" s="228">
        <v>3</v>
      </c>
      <c r="H22" s="228">
        <v>1</v>
      </c>
      <c r="I22" s="228">
        <v>4</v>
      </c>
      <c r="J22" s="228">
        <v>7</v>
      </c>
      <c r="K22" s="228">
        <v>20</v>
      </c>
      <c r="L22" s="228">
        <v>19</v>
      </c>
      <c r="M22" s="228">
        <v>18</v>
      </c>
      <c r="N22" s="228">
        <v>27</v>
      </c>
      <c r="O22" s="228">
        <v>20</v>
      </c>
      <c r="P22" s="228">
        <v>27</v>
      </c>
      <c r="Q22" s="228">
        <v>26</v>
      </c>
      <c r="R22" s="228">
        <v>25</v>
      </c>
      <c r="S22" s="228">
        <v>19</v>
      </c>
      <c r="T22" s="228">
        <v>19</v>
      </c>
      <c r="U22" s="228">
        <v>6</v>
      </c>
      <c r="V22" s="228">
        <v>6</v>
      </c>
      <c r="W22" s="228">
        <v>2</v>
      </c>
      <c r="X22" s="228">
        <v>0</v>
      </c>
      <c r="Y22" s="228">
        <v>4</v>
      </c>
      <c r="Z22" s="228">
        <v>4</v>
      </c>
      <c r="AA22" s="263">
        <v>6.2</v>
      </c>
      <c r="AB22" s="230">
        <v>6.1</v>
      </c>
      <c r="AC22" s="230">
        <v>1.9</v>
      </c>
      <c r="AD22" s="221">
        <f t="shared" si="1"/>
        <v>0</v>
      </c>
      <c r="AE22" s="221">
        <f t="shared" si="2"/>
        <v>3.875968992248062E-3</v>
      </c>
      <c r="AF22" s="221">
        <f t="shared" si="3"/>
        <v>1.1627906976744186E-2</v>
      </c>
      <c r="AG22" s="221">
        <f t="shared" si="4"/>
        <v>3.875968992248062E-3</v>
      </c>
      <c r="AH22" s="221">
        <f t="shared" si="5"/>
        <v>1.5503875968992248E-2</v>
      </c>
      <c r="AI22" s="221">
        <f t="shared" si="6"/>
        <v>2.7131782945736434E-2</v>
      </c>
      <c r="AJ22" s="221">
        <f t="shared" si="7"/>
        <v>7.7519379844961239E-2</v>
      </c>
      <c r="AK22" s="221">
        <f t="shared" si="8"/>
        <v>7.3643410852713184E-2</v>
      </c>
      <c r="AL22" s="221">
        <f t="shared" si="9"/>
        <v>6.9767441860465115E-2</v>
      </c>
      <c r="AM22" s="221">
        <f t="shared" si="10"/>
        <v>0.10465116279069768</v>
      </c>
      <c r="AN22" s="221">
        <f t="shared" si="11"/>
        <v>7.7519379844961239E-2</v>
      </c>
      <c r="AO22" s="221">
        <f t="shared" si="12"/>
        <v>0.10465116279069768</v>
      </c>
      <c r="AP22" s="221">
        <f t="shared" si="13"/>
        <v>0.10077519379844961</v>
      </c>
      <c r="AQ22" s="221">
        <f t="shared" si="14"/>
        <v>9.6899224806201556E-2</v>
      </c>
      <c r="AR22" s="221">
        <f t="shared" si="15"/>
        <v>7.3643410852713184E-2</v>
      </c>
      <c r="AS22" s="221">
        <f t="shared" si="16"/>
        <v>7.3643410852713184E-2</v>
      </c>
      <c r="AT22" s="221">
        <f t="shared" si="17"/>
        <v>2.3255813953488372E-2</v>
      </c>
      <c r="AU22" s="221">
        <f t="shared" si="18"/>
        <v>2.3255813953488372E-2</v>
      </c>
      <c r="AV22" s="221">
        <f t="shared" si="19"/>
        <v>7.7519379844961239E-3</v>
      </c>
      <c r="AW22" s="221">
        <f t="shared" si="20"/>
        <v>0</v>
      </c>
      <c r="AX22" s="221">
        <f t="shared" si="21"/>
        <v>1.5503875968992248E-2</v>
      </c>
      <c r="AY22" s="221">
        <f t="shared" si="22"/>
        <v>1.5503875968992248E-2</v>
      </c>
    </row>
    <row r="23" spans="2:51" x14ac:dyDescent="0.15">
      <c r="B23" s="413" t="s">
        <v>6</v>
      </c>
      <c r="C23" s="372"/>
      <c r="D23" s="227">
        <v>142</v>
      </c>
      <c r="E23" s="227">
        <v>0</v>
      </c>
      <c r="F23" s="227">
        <v>0</v>
      </c>
      <c r="G23" s="227">
        <v>2</v>
      </c>
      <c r="H23" s="227">
        <v>1</v>
      </c>
      <c r="I23" s="227">
        <v>2</v>
      </c>
      <c r="J23" s="227">
        <v>3</v>
      </c>
      <c r="K23" s="227">
        <v>3</v>
      </c>
      <c r="L23" s="227">
        <v>10</v>
      </c>
      <c r="M23" s="227">
        <v>15</v>
      </c>
      <c r="N23" s="227">
        <v>13</v>
      </c>
      <c r="O23" s="227">
        <v>13</v>
      </c>
      <c r="P23" s="227">
        <v>12</v>
      </c>
      <c r="Q23" s="227">
        <v>12</v>
      </c>
      <c r="R23" s="227">
        <v>10</v>
      </c>
      <c r="S23" s="227">
        <v>14</v>
      </c>
      <c r="T23" s="227">
        <v>13</v>
      </c>
      <c r="U23" s="227">
        <v>8</v>
      </c>
      <c r="V23" s="227">
        <v>5</v>
      </c>
      <c r="W23" s="227">
        <v>1</v>
      </c>
      <c r="X23" s="227">
        <v>4</v>
      </c>
      <c r="Y23" s="227">
        <v>0</v>
      </c>
      <c r="Z23" s="227">
        <v>1</v>
      </c>
      <c r="AA23" s="259">
        <v>6.3</v>
      </c>
      <c r="AB23" s="229">
        <v>6.4</v>
      </c>
      <c r="AC23" s="229">
        <v>1.9</v>
      </c>
      <c r="AD23" s="221">
        <f t="shared" si="1"/>
        <v>0</v>
      </c>
      <c r="AE23" s="221">
        <f t="shared" si="2"/>
        <v>0</v>
      </c>
      <c r="AF23" s="221">
        <f t="shared" si="3"/>
        <v>1.4084507042253521E-2</v>
      </c>
      <c r="AG23" s="221">
        <f t="shared" si="4"/>
        <v>7.0422535211267607E-3</v>
      </c>
      <c r="AH23" s="221">
        <f t="shared" si="5"/>
        <v>1.4084507042253521E-2</v>
      </c>
      <c r="AI23" s="221">
        <f t="shared" si="6"/>
        <v>2.1126760563380281E-2</v>
      </c>
      <c r="AJ23" s="221">
        <f t="shared" si="7"/>
        <v>2.1126760563380281E-2</v>
      </c>
      <c r="AK23" s="221">
        <f t="shared" si="8"/>
        <v>7.0422535211267609E-2</v>
      </c>
      <c r="AL23" s="221">
        <f t="shared" si="9"/>
        <v>0.10563380281690141</v>
      </c>
      <c r="AM23" s="221">
        <f t="shared" si="10"/>
        <v>9.154929577464789E-2</v>
      </c>
      <c r="AN23" s="221">
        <f t="shared" si="11"/>
        <v>9.154929577464789E-2</v>
      </c>
      <c r="AO23" s="221">
        <f t="shared" si="12"/>
        <v>8.4507042253521125E-2</v>
      </c>
      <c r="AP23" s="221">
        <f t="shared" si="13"/>
        <v>8.4507042253521125E-2</v>
      </c>
      <c r="AQ23" s="221">
        <f t="shared" si="14"/>
        <v>7.0422535211267609E-2</v>
      </c>
      <c r="AR23" s="221">
        <f t="shared" si="15"/>
        <v>9.8591549295774641E-2</v>
      </c>
      <c r="AS23" s="221">
        <f t="shared" si="16"/>
        <v>9.154929577464789E-2</v>
      </c>
      <c r="AT23" s="221">
        <f t="shared" si="17"/>
        <v>5.6338028169014086E-2</v>
      </c>
      <c r="AU23" s="221">
        <f t="shared" si="18"/>
        <v>3.5211267605633804E-2</v>
      </c>
      <c r="AV23" s="221">
        <f t="shared" si="19"/>
        <v>7.0422535211267607E-3</v>
      </c>
      <c r="AW23" s="221">
        <f t="shared" si="20"/>
        <v>2.8169014084507043E-2</v>
      </c>
      <c r="AX23" s="221">
        <f t="shared" si="21"/>
        <v>0</v>
      </c>
      <c r="AY23" s="221">
        <f t="shared" si="22"/>
        <v>7.0422535211267607E-3</v>
      </c>
    </row>
    <row r="24" spans="2:51" x14ac:dyDescent="0.15">
      <c r="B24" s="413" t="s">
        <v>7</v>
      </c>
      <c r="C24" s="372"/>
      <c r="D24" s="227">
        <v>17</v>
      </c>
      <c r="E24" s="227">
        <v>1</v>
      </c>
      <c r="F24" s="227">
        <v>0</v>
      </c>
      <c r="G24" s="227">
        <v>0</v>
      </c>
      <c r="H24" s="227">
        <v>0</v>
      </c>
      <c r="I24" s="227">
        <v>0</v>
      </c>
      <c r="J24" s="227">
        <v>0</v>
      </c>
      <c r="K24" s="227">
        <v>4</v>
      </c>
      <c r="L24" s="227">
        <v>0</v>
      </c>
      <c r="M24" s="227">
        <v>4</v>
      </c>
      <c r="N24" s="227">
        <v>2</v>
      </c>
      <c r="O24" s="227">
        <v>0</v>
      </c>
      <c r="P24" s="227">
        <v>2</v>
      </c>
      <c r="Q24" s="227">
        <v>1</v>
      </c>
      <c r="R24" s="227">
        <v>1</v>
      </c>
      <c r="S24" s="227">
        <v>1</v>
      </c>
      <c r="T24" s="227">
        <v>1</v>
      </c>
      <c r="U24" s="227">
        <v>0</v>
      </c>
      <c r="V24" s="227">
        <v>0</v>
      </c>
      <c r="W24" s="227">
        <v>0</v>
      </c>
      <c r="X24" s="227">
        <v>0</v>
      </c>
      <c r="Y24" s="227">
        <v>0</v>
      </c>
      <c r="Z24" s="227">
        <v>0</v>
      </c>
      <c r="AA24" s="259">
        <v>5</v>
      </c>
      <c r="AB24" s="229">
        <v>5.0999999999999996</v>
      </c>
      <c r="AC24" s="229">
        <v>1.8</v>
      </c>
      <c r="AD24" s="221">
        <f t="shared" si="1"/>
        <v>5.8823529411764705E-2</v>
      </c>
      <c r="AE24" s="221">
        <f t="shared" si="2"/>
        <v>0</v>
      </c>
      <c r="AF24" s="221">
        <f t="shared" si="3"/>
        <v>0</v>
      </c>
      <c r="AG24" s="221">
        <f t="shared" si="4"/>
        <v>0</v>
      </c>
      <c r="AH24" s="221">
        <f t="shared" si="5"/>
        <v>0</v>
      </c>
      <c r="AI24" s="221">
        <f t="shared" si="6"/>
        <v>0</v>
      </c>
      <c r="AJ24" s="221">
        <f t="shared" si="7"/>
        <v>0.23529411764705882</v>
      </c>
      <c r="AK24" s="221">
        <f t="shared" si="8"/>
        <v>0</v>
      </c>
      <c r="AL24" s="221">
        <f t="shared" si="9"/>
        <v>0.23529411764705882</v>
      </c>
      <c r="AM24" s="221">
        <f t="shared" si="10"/>
        <v>0.11764705882352941</v>
      </c>
      <c r="AN24" s="221">
        <f t="shared" si="11"/>
        <v>0</v>
      </c>
      <c r="AO24" s="221">
        <f t="shared" si="12"/>
        <v>0.11764705882352941</v>
      </c>
      <c r="AP24" s="221">
        <f t="shared" si="13"/>
        <v>5.8823529411764705E-2</v>
      </c>
      <c r="AQ24" s="221">
        <f t="shared" si="14"/>
        <v>5.8823529411764705E-2</v>
      </c>
      <c r="AR24" s="221">
        <f t="shared" si="15"/>
        <v>5.8823529411764705E-2</v>
      </c>
      <c r="AS24" s="221">
        <f t="shared" si="16"/>
        <v>5.8823529411764705E-2</v>
      </c>
      <c r="AT24" s="221">
        <f t="shared" si="17"/>
        <v>0</v>
      </c>
      <c r="AU24" s="221">
        <f t="shared" si="18"/>
        <v>0</v>
      </c>
      <c r="AV24" s="221">
        <f t="shared" si="19"/>
        <v>0</v>
      </c>
      <c r="AW24" s="221">
        <f t="shared" si="20"/>
        <v>0</v>
      </c>
      <c r="AX24" s="221">
        <f t="shared" si="21"/>
        <v>0</v>
      </c>
      <c r="AY24" s="221">
        <f t="shared" si="22"/>
        <v>0</v>
      </c>
    </row>
    <row r="25" spans="2:51" x14ac:dyDescent="0.15">
      <c r="B25" s="413" t="s">
        <v>8</v>
      </c>
      <c r="C25" s="372"/>
      <c r="D25" s="227">
        <v>44</v>
      </c>
      <c r="E25" s="227">
        <v>0</v>
      </c>
      <c r="F25" s="227">
        <v>0</v>
      </c>
      <c r="G25" s="227">
        <v>2</v>
      </c>
      <c r="H25" s="227">
        <v>1</v>
      </c>
      <c r="I25" s="227">
        <v>3</v>
      </c>
      <c r="J25" s="227">
        <v>4</v>
      </c>
      <c r="K25" s="227">
        <v>5</v>
      </c>
      <c r="L25" s="227">
        <v>4</v>
      </c>
      <c r="M25" s="227">
        <v>1</v>
      </c>
      <c r="N25" s="227">
        <v>4</v>
      </c>
      <c r="O25" s="227">
        <v>5</v>
      </c>
      <c r="P25" s="227">
        <v>3</v>
      </c>
      <c r="Q25" s="227">
        <v>1</v>
      </c>
      <c r="R25" s="227">
        <v>3</v>
      </c>
      <c r="S25" s="227">
        <v>5</v>
      </c>
      <c r="T25" s="227">
        <v>0</v>
      </c>
      <c r="U25" s="227">
        <v>1</v>
      </c>
      <c r="V25" s="227">
        <v>0</v>
      </c>
      <c r="W25" s="227">
        <v>0</v>
      </c>
      <c r="X25" s="227">
        <v>0</v>
      </c>
      <c r="Y25" s="227">
        <v>0</v>
      </c>
      <c r="Z25" s="227">
        <v>2</v>
      </c>
      <c r="AA25" s="259">
        <v>5.2</v>
      </c>
      <c r="AB25" s="229">
        <v>5.5</v>
      </c>
      <c r="AC25" s="229">
        <v>2.8</v>
      </c>
      <c r="AD25" s="221">
        <f t="shared" si="1"/>
        <v>0</v>
      </c>
      <c r="AE25" s="221">
        <f t="shared" si="2"/>
        <v>0</v>
      </c>
      <c r="AF25" s="221">
        <f t="shared" si="3"/>
        <v>4.5454545454545456E-2</v>
      </c>
      <c r="AG25" s="221">
        <f t="shared" si="4"/>
        <v>2.2727272727272728E-2</v>
      </c>
      <c r="AH25" s="221">
        <f t="shared" si="5"/>
        <v>6.8181818181818177E-2</v>
      </c>
      <c r="AI25" s="221">
        <f t="shared" si="6"/>
        <v>9.0909090909090912E-2</v>
      </c>
      <c r="AJ25" s="221">
        <f t="shared" si="7"/>
        <v>0.11363636363636363</v>
      </c>
      <c r="AK25" s="221">
        <f t="shared" si="8"/>
        <v>9.0909090909090912E-2</v>
      </c>
      <c r="AL25" s="221">
        <f t="shared" si="9"/>
        <v>2.2727272727272728E-2</v>
      </c>
      <c r="AM25" s="221">
        <f t="shared" si="10"/>
        <v>9.0909090909090912E-2</v>
      </c>
      <c r="AN25" s="221">
        <f t="shared" si="11"/>
        <v>0.11363636363636363</v>
      </c>
      <c r="AO25" s="221">
        <f t="shared" si="12"/>
        <v>6.8181818181818177E-2</v>
      </c>
      <c r="AP25" s="221">
        <f t="shared" si="13"/>
        <v>2.2727272727272728E-2</v>
      </c>
      <c r="AQ25" s="221">
        <f t="shared" si="14"/>
        <v>6.8181818181818177E-2</v>
      </c>
      <c r="AR25" s="221">
        <f t="shared" si="15"/>
        <v>0.11363636363636363</v>
      </c>
      <c r="AS25" s="221">
        <f t="shared" si="16"/>
        <v>0</v>
      </c>
      <c r="AT25" s="221">
        <f t="shared" si="17"/>
        <v>2.2727272727272728E-2</v>
      </c>
      <c r="AU25" s="221">
        <f t="shared" si="18"/>
        <v>0</v>
      </c>
      <c r="AV25" s="221">
        <f t="shared" si="19"/>
        <v>0</v>
      </c>
      <c r="AW25" s="221">
        <f t="shared" si="20"/>
        <v>0</v>
      </c>
      <c r="AX25" s="221">
        <f t="shared" si="21"/>
        <v>0</v>
      </c>
      <c r="AY25" s="221">
        <f t="shared" si="22"/>
        <v>4.5454545454545456E-2</v>
      </c>
    </row>
    <row r="26" spans="2:51" x14ac:dyDescent="0.15">
      <c r="B26" s="413" t="s">
        <v>9</v>
      </c>
      <c r="C26" s="372"/>
      <c r="D26" s="227">
        <v>232</v>
      </c>
      <c r="E26" s="227">
        <v>0</v>
      </c>
      <c r="F26" s="227">
        <v>1</v>
      </c>
      <c r="G26" s="227">
        <v>0</v>
      </c>
      <c r="H26" s="227">
        <v>2</v>
      </c>
      <c r="I26" s="227">
        <v>5</v>
      </c>
      <c r="J26" s="227">
        <v>7</v>
      </c>
      <c r="K26" s="227">
        <v>13</v>
      </c>
      <c r="L26" s="227">
        <v>10</v>
      </c>
      <c r="M26" s="227">
        <v>22</v>
      </c>
      <c r="N26" s="227">
        <v>18</v>
      </c>
      <c r="O26" s="227">
        <v>19</v>
      </c>
      <c r="P26" s="227">
        <v>21</v>
      </c>
      <c r="Q26" s="227">
        <v>25</v>
      </c>
      <c r="R26" s="227">
        <v>22</v>
      </c>
      <c r="S26" s="227">
        <v>26</v>
      </c>
      <c r="T26" s="227">
        <v>15</v>
      </c>
      <c r="U26" s="227">
        <v>11</v>
      </c>
      <c r="V26" s="227">
        <v>7</v>
      </c>
      <c r="W26" s="227">
        <v>3</v>
      </c>
      <c r="X26" s="227">
        <v>0</v>
      </c>
      <c r="Y26" s="227">
        <v>2</v>
      </c>
      <c r="Z26" s="227">
        <v>3</v>
      </c>
      <c r="AA26" s="259">
        <v>6.4</v>
      </c>
      <c r="AB26" s="229">
        <v>6.4</v>
      </c>
      <c r="AC26" s="229">
        <v>1.9</v>
      </c>
      <c r="AD26" s="221">
        <f t="shared" si="1"/>
        <v>0</v>
      </c>
      <c r="AE26" s="221">
        <f t="shared" si="2"/>
        <v>4.3103448275862068E-3</v>
      </c>
      <c r="AF26" s="221">
        <f t="shared" si="3"/>
        <v>0</v>
      </c>
      <c r="AG26" s="221">
        <f t="shared" si="4"/>
        <v>8.6206896551724137E-3</v>
      </c>
      <c r="AH26" s="221">
        <f t="shared" si="5"/>
        <v>2.1551724137931036E-2</v>
      </c>
      <c r="AI26" s="221">
        <f t="shared" si="6"/>
        <v>3.017241379310345E-2</v>
      </c>
      <c r="AJ26" s="221">
        <f t="shared" si="7"/>
        <v>5.6034482758620691E-2</v>
      </c>
      <c r="AK26" s="221">
        <f t="shared" si="8"/>
        <v>4.3103448275862072E-2</v>
      </c>
      <c r="AL26" s="221">
        <f t="shared" si="9"/>
        <v>9.4827586206896547E-2</v>
      </c>
      <c r="AM26" s="221">
        <f t="shared" si="10"/>
        <v>7.7586206896551727E-2</v>
      </c>
      <c r="AN26" s="221">
        <f t="shared" si="11"/>
        <v>8.1896551724137928E-2</v>
      </c>
      <c r="AO26" s="221">
        <f t="shared" si="12"/>
        <v>9.0517241379310345E-2</v>
      </c>
      <c r="AP26" s="221">
        <f t="shared" si="13"/>
        <v>0.10775862068965517</v>
      </c>
      <c r="AQ26" s="221">
        <f t="shared" si="14"/>
        <v>9.4827586206896547E-2</v>
      </c>
      <c r="AR26" s="221">
        <f t="shared" si="15"/>
        <v>0.11206896551724138</v>
      </c>
      <c r="AS26" s="221">
        <f t="shared" si="16"/>
        <v>6.4655172413793108E-2</v>
      </c>
      <c r="AT26" s="221">
        <f t="shared" si="17"/>
        <v>4.7413793103448273E-2</v>
      </c>
      <c r="AU26" s="221">
        <f t="shared" si="18"/>
        <v>3.017241379310345E-2</v>
      </c>
      <c r="AV26" s="221">
        <f t="shared" si="19"/>
        <v>1.2931034482758621E-2</v>
      </c>
      <c r="AW26" s="221">
        <f t="shared" si="20"/>
        <v>0</v>
      </c>
      <c r="AX26" s="221">
        <f t="shared" si="21"/>
        <v>8.6206896551724137E-3</v>
      </c>
      <c r="AY26" s="221">
        <f t="shared" si="22"/>
        <v>1.2931034482758621E-2</v>
      </c>
    </row>
    <row r="27" spans="2:51" x14ac:dyDescent="0.15">
      <c r="B27" s="413" t="s">
        <v>10</v>
      </c>
      <c r="C27" s="372"/>
      <c r="D27" s="227">
        <v>63</v>
      </c>
      <c r="E27" s="227">
        <v>0</v>
      </c>
      <c r="F27" s="227">
        <v>0</v>
      </c>
      <c r="G27" s="227">
        <v>0</v>
      </c>
      <c r="H27" s="227">
        <v>0</v>
      </c>
      <c r="I27" s="227">
        <v>0</v>
      </c>
      <c r="J27" s="227">
        <v>2</v>
      </c>
      <c r="K27" s="227">
        <v>7</v>
      </c>
      <c r="L27" s="227">
        <v>6</v>
      </c>
      <c r="M27" s="227">
        <v>9</v>
      </c>
      <c r="N27" s="227">
        <v>6</v>
      </c>
      <c r="O27" s="227">
        <v>2</v>
      </c>
      <c r="P27" s="227">
        <v>7</v>
      </c>
      <c r="Q27" s="227">
        <v>6</v>
      </c>
      <c r="R27" s="227">
        <v>5</v>
      </c>
      <c r="S27" s="227">
        <v>4</v>
      </c>
      <c r="T27" s="227">
        <v>4</v>
      </c>
      <c r="U27" s="227">
        <v>4</v>
      </c>
      <c r="V27" s="227">
        <v>1</v>
      </c>
      <c r="W27" s="227">
        <v>0</v>
      </c>
      <c r="X27" s="227">
        <v>0</v>
      </c>
      <c r="Y27" s="227">
        <v>0</v>
      </c>
      <c r="Z27" s="227">
        <v>0</v>
      </c>
      <c r="AA27" s="264">
        <v>5.8</v>
      </c>
      <c r="AB27" s="268">
        <v>5.9</v>
      </c>
      <c r="AC27" s="268">
        <v>1.6</v>
      </c>
      <c r="AD27" s="221">
        <f t="shared" si="1"/>
        <v>0</v>
      </c>
      <c r="AE27" s="221">
        <f t="shared" si="2"/>
        <v>0</v>
      </c>
      <c r="AF27" s="221">
        <f t="shared" si="3"/>
        <v>0</v>
      </c>
      <c r="AG27" s="221">
        <f t="shared" si="4"/>
        <v>0</v>
      </c>
      <c r="AH27" s="221">
        <f t="shared" si="5"/>
        <v>0</v>
      </c>
      <c r="AI27" s="221">
        <f t="shared" si="6"/>
        <v>3.1746031746031744E-2</v>
      </c>
      <c r="AJ27" s="221">
        <f t="shared" si="7"/>
        <v>0.1111111111111111</v>
      </c>
      <c r="AK27" s="221">
        <f t="shared" si="8"/>
        <v>9.5238095238095233E-2</v>
      </c>
      <c r="AL27" s="221">
        <f t="shared" si="9"/>
        <v>0.14285714285714285</v>
      </c>
      <c r="AM27" s="221">
        <f t="shared" si="10"/>
        <v>9.5238095238095233E-2</v>
      </c>
      <c r="AN27" s="221">
        <f t="shared" si="11"/>
        <v>3.1746031746031744E-2</v>
      </c>
      <c r="AO27" s="221">
        <f t="shared" si="12"/>
        <v>0.1111111111111111</v>
      </c>
      <c r="AP27" s="221">
        <f t="shared" si="13"/>
        <v>9.5238095238095233E-2</v>
      </c>
      <c r="AQ27" s="221">
        <f t="shared" si="14"/>
        <v>7.9365079365079361E-2</v>
      </c>
      <c r="AR27" s="221">
        <f t="shared" si="15"/>
        <v>6.3492063492063489E-2</v>
      </c>
      <c r="AS27" s="221">
        <f t="shared" si="16"/>
        <v>6.3492063492063489E-2</v>
      </c>
      <c r="AT27" s="221">
        <f t="shared" si="17"/>
        <v>6.3492063492063489E-2</v>
      </c>
      <c r="AU27" s="221">
        <f t="shared" si="18"/>
        <v>1.5873015873015872E-2</v>
      </c>
      <c r="AV27" s="221">
        <f t="shared" si="19"/>
        <v>0</v>
      </c>
      <c r="AW27" s="221">
        <f t="shared" si="20"/>
        <v>0</v>
      </c>
      <c r="AX27" s="221">
        <f t="shared" si="21"/>
        <v>0</v>
      </c>
      <c r="AY27" s="221">
        <f t="shared" si="22"/>
        <v>0</v>
      </c>
    </row>
    <row r="28" spans="2:51" x14ac:dyDescent="0.15">
      <c r="B28" s="413" t="s">
        <v>11</v>
      </c>
      <c r="C28" s="372"/>
      <c r="D28" s="227">
        <v>24</v>
      </c>
      <c r="E28" s="227">
        <v>0</v>
      </c>
      <c r="F28" s="227">
        <v>0</v>
      </c>
      <c r="G28" s="227">
        <v>0</v>
      </c>
      <c r="H28" s="227">
        <v>0</v>
      </c>
      <c r="I28" s="227">
        <v>1</v>
      </c>
      <c r="J28" s="227">
        <v>1</v>
      </c>
      <c r="K28" s="227">
        <v>2</v>
      </c>
      <c r="L28" s="227">
        <v>3</v>
      </c>
      <c r="M28" s="227">
        <v>3</v>
      </c>
      <c r="N28" s="227">
        <v>1</v>
      </c>
      <c r="O28" s="227">
        <v>2</v>
      </c>
      <c r="P28" s="227">
        <v>3</v>
      </c>
      <c r="Q28" s="227">
        <v>1</v>
      </c>
      <c r="R28" s="227">
        <v>1</v>
      </c>
      <c r="S28" s="227">
        <v>2</v>
      </c>
      <c r="T28" s="227">
        <v>3</v>
      </c>
      <c r="U28" s="227">
        <v>0</v>
      </c>
      <c r="V28" s="227">
        <v>1</v>
      </c>
      <c r="W28" s="227">
        <v>0</v>
      </c>
      <c r="X28" s="227">
        <v>0</v>
      </c>
      <c r="Y28" s="227">
        <v>0</v>
      </c>
      <c r="Z28" s="227">
        <v>0</v>
      </c>
      <c r="AA28" s="259">
        <v>5.7</v>
      </c>
      <c r="AB28" s="229">
        <v>5.8</v>
      </c>
      <c r="AC28" s="268">
        <v>1.7</v>
      </c>
      <c r="AD28" s="221">
        <f t="shared" si="1"/>
        <v>0</v>
      </c>
      <c r="AE28" s="221">
        <f t="shared" si="2"/>
        <v>0</v>
      </c>
      <c r="AF28" s="221">
        <f t="shared" si="3"/>
        <v>0</v>
      </c>
      <c r="AG28" s="221">
        <f t="shared" si="4"/>
        <v>0</v>
      </c>
      <c r="AH28" s="221">
        <f t="shared" si="5"/>
        <v>4.1666666666666664E-2</v>
      </c>
      <c r="AI28" s="221">
        <f t="shared" si="6"/>
        <v>4.1666666666666664E-2</v>
      </c>
      <c r="AJ28" s="221">
        <f t="shared" si="7"/>
        <v>8.3333333333333329E-2</v>
      </c>
      <c r="AK28" s="221">
        <f t="shared" si="8"/>
        <v>0.125</v>
      </c>
      <c r="AL28" s="221">
        <f t="shared" si="9"/>
        <v>0.125</v>
      </c>
      <c r="AM28" s="221">
        <f t="shared" si="10"/>
        <v>4.1666666666666664E-2</v>
      </c>
      <c r="AN28" s="221">
        <f t="shared" si="11"/>
        <v>8.3333333333333329E-2</v>
      </c>
      <c r="AO28" s="221">
        <f t="shared" si="12"/>
        <v>0.125</v>
      </c>
      <c r="AP28" s="221">
        <f t="shared" si="13"/>
        <v>4.1666666666666664E-2</v>
      </c>
      <c r="AQ28" s="221">
        <f t="shared" si="14"/>
        <v>4.1666666666666664E-2</v>
      </c>
      <c r="AR28" s="221">
        <f t="shared" si="15"/>
        <v>8.3333333333333329E-2</v>
      </c>
      <c r="AS28" s="221">
        <f t="shared" si="16"/>
        <v>0.125</v>
      </c>
      <c r="AT28" s="221">
        <f t="shared" si="17"/>
        <v>0</v>
      </c>
      <c r="AU28" s="221">
        <f t="shared" si="18"/>
        <v>4.1666666666666664E-2</v>
      </c>
      <c r="AV28" s="221">
        <f t="shared" si="19"/>
        <v>0</v>
      </c>
      <c r="AW28" s="221">
        <f t="shared" si="20"/>
        <v>0</v>
      </c>
      <c r="AX28" s="221">
        <f t="shared" si="21"/>
        <v>0</v>
      </c>
      <c r="AY28" s="221">
        <f t="shared" si="22"/>
        <v>0</v>
      </c>
    </row>
    <row r="29" spans="2:51" x14ac:dyDescent="0.15">
      <c r="B29" s="413" t="s">
        <v>12</v>
      </c>
      <c r="C29" s="372"/>
      <c r="D29" s="227">
        <v>142</v>
      </c>
      <c r="E29" s="227">
        <v>0</v>
      </c>
      <c r="F29" s="227">
        <v>0</v>
      </c>
      <c r="G29" s="227">
        <v>1</v>
      </c>
      <c r="H29" s="227">
        <v>0</v>
      </c>
      <c r="I29" s="227">
        <v>5</v>
      </c>
      <c r="J29" s="227">
        <v>5</v>
      </c>
      <c r="K29" s="227">
        <v>12</v>
      </c>
      <c r="L29" s="227">
        <v>12</v>
      </c>
      <c r="M29" s="227">
        <v>14</v>
      </c>
      <c r="N29" s="227">
        <v>15</v>
      </c>
      <c r="O29" s="227">
        <v>15</v>
      </c>
      <c r="P29" s="227">
        <v>12</v>
      </c>
      <c r="Q29" s="227">
        <v>9</v>
      </c>
      <c r="R29" s="227">
        <v>15</v>
      </c>
      <c r="S29" s="227">
        <v>9</v>
      </c>
      <c r="T29" s="227">
        <v>5</v>
      </c>
      <c r="U29" s="227">
        <v>4</v>
      </c>
      <c r="V29" s="227">
        <v>4</v>
      </c>
      <c r="W29" s="227">
        <v>2</v>
      </c>
      <c r="X29" s="227">
        <v>0</v>
      </c>
      <c r="Y29" s="227">
        <v>0</v>
      </c>
      <c r="Z29" s="227">
        <v>3</v>
      </c>
      <c r="AA29" s="259">
        <v>5.8</v>
      </c>
      <c r="AB29" s="229">
        <v>6</v>
      </c>
      <c r="AC29" s="229">
        <v>2.4</v>
      </c>
      <c r="AD29" s="221">
        <f t="shared" si="1"/>
        <v>0</v>
      </c>
      <c r="AE29" s="221">
        <f t="shared" si="2"/>
        <v>0</v>
      </c>
      <c r="AF29" s="221">
        <f t="shared" si="3"/>
        <v>7.0422535211267607E-3</v>
      </c>
      <c r="AG29" s="221">
        <f t="shared" si="4"/>
        <v>0</v>
      </c>
      <c r="AH29" s="221">
        <f t="shared" si="5"/>
        <v>3.5211267605633804E-2</v>
      </c>
      <c r="AI29" s="221">
        <f t="shared" si="6"/>
        <v>3.5211267605633804E-2</v>
      </c>
      <c r="AJ29" s="221">
        <f t="shared" si="7"/>
        <v>8.4507042253521125E-2</v>
      </c>
      <c r="AK29" s="221">
        <f t="shared" si="8"/>
        <v>8.4507042253521125E-2</v>
      </c>
      <c r="AL29" s="221">
        <f t="shared" si="9"/>
        <v>9.8591549295774641E-2</v>
      </c>
      <c r="AM29" s="221">
        <f t="shared" si="10"/>
        <v>0.10563380281690141</v>
      </c>
      <c r="AN29" s="221">
        <f t="shared" si="11"/>
        <v>0.10563380281690141</v>
      </c>
      <c r="AO29" s="221">
        <f t="shared" si="12"/>
        <v>8.4507042253521125E-2</v>
      </c>
      <c r="AP29" s="221">
        <f t="shared" si="13"/>
        <v>6.3380281690140844E-2</v>
      </c>
      <c r="AQ29" s="221">
        <f t="shared" si="14"/>
        <v>0.10563380281690141</v>
      </c>
      <c r="AR29" s="221">
        <f t="shared" si="15"/>
        <v>6.3380281690140844E-2</v>
      </c>
      <c r="AS29" s="221">
        <f t="shared" si="16"/>
        <v>3.5211267605633804E-2</v>
      </c>
      <c r="AT29" s="221">
        <f t="shared" si="17"/>
        <v>2.8169014084507043E-2</v>
      </c>
      <c r="AU29" s="221">
        <f t="shared" si="18"/>
        <v>2.8169014084507043E-2</v>
      </c>
      <c r="AV29" s="221">
        <f t="shared" si="19"/>
        <v>1.4084507042253521E-2</v>
      </c>
      <c r="AW29" s="221">
        <f t="shared" si="20"/>
        <v>0</v>
      </c>
      <c r="AX29" s="221">
        <f t="shared" si="21"/>
        <v>0</v>
      </c>
      <c r="AY29" s="221">
        <f t="shared" si="22"/>
        <v>2.1126760563380281E-2</v>
      </c>
    </row>
    <row r="30" spans="2:51" x14ac:dyDescent="0.15">
      <c r="B30" s="413" t="s">
        <v>13</v>
      </c>
      <c r="C30" s="372"/>
      <c r="D30" s="227">
        <v>357</v>
      </c>
      <c r="E30" s="227">
        <v>1</v>
      </c>
      <c r="F30" s="227">
        <v>0</v>
      </c>
      <c r="G30" s="227">
        <v>0</v>
      </c>
      <c r="H30" s="227">
        <v>6</v>
      </c>
      <c r="I30" s="227">
        <v>12</v>
      </c>
      <c r="J30" s="227">
        <v>13</v>
      </c>
      <c r="K30" s="227">
        <v>27</v>
      </c>
      <c r="L30" s="227">
        <v>25</v>
      </c>
      <c r="M30" s="227">
        <v>34</v>
      </c>
      <c r="N30" s="227">
        <v>29</v>
      </c>
      <c r="O30" s="227">
        <v>31</v>
      </c>
      <c r="P30" s="227">
        <v>52</v>
      </c>
      <c r="Q30" s="227">
        <v>34</v>
      </c>
      <c r="R30" s="227">
        <v>30</v>
      </c>
      <c r="S30" s="227">
        <v>24</v>
      </c>
      <c r="T30" s="227">
        <v>14</v>
      </c>
      <c r="U30" s="227">
        <v>9</v>
      </c>
      <c r="V30" s="227">
        <v>7</v>
      </c>
      <c r="W30" s="227">
        <v>4</v>
      </c>
      <c r="X30" s="227">
        <v>1</v>
      </c>
      <c r="Y30" s="227">
        <v>2</v>
      </c>
      <c r="Z30" s="227">
        <v>2</v>
      </c>
      <c r="AA30" s="259">
        <v>6</v>
      </c>
      <c r="AB30" s="229">
        <v>5.9</v>
      </c>
      <c r="AC30" s="229">
        <v>1.8</v>
      </c>
      <c r="AD30" s="221">
        <f t="shared" si="1"/>
        <v>2.8011204481792717E-3</v>
      </c>
      <c r="AE30" s="221">
        <f t="shared" si="2"/>
        <v>0</v>
      </c>
      <c r="AF30" s="221">
        <f t="shared" si="3"/>
        <v>0</v>
      </c>
      <c r="AG30" s="221">
        <f t="shared" si="4"/>
        <v>1.680672268907563E-2</v>
      </c>
      <c r="AH30" s="221">
        <f t="shared" si="5"/>
        <v>3.3613445378151259E-2</v>
      </c>
      <c r="AI30" s="221">
        <f t="shared" si="6"/>
        <v>3.6414565826330535E-2</v>
      </c>
      <c r="AJ30" s="221">
        <f t="shared" si="7"/>
        <v>7.5630252100840331E-2</v>
      </c>
      <c r="AK30" s="221">
        <f t="shared" si="8"/>
        <v>7.0028011204481794E-2</v>
      </c>
      <c r="AL30" s="221">
        <f t="shared" si="9"/>
        <v>9.5238095238095233E-2</v>
      </c>
      <c r="AM30" s="221">
        <f t="shared" si="10"/>
        <v>8.1232492997198882E-2</v>
      </c>
      <c r="AN30" s="221">
        <f t="shared" si="11"/>
        <v>8.683473389355742E-2</v>
      </c>
      <c r="AO30" s="221">
        <f t="shared" si="12"/>
        <v>0.14565826330532214</v>
      </c>
      <c r="AP30" s="221">
        <f t="shared" si="13"/>
        <v>9.5238095238095233E-2</v>
      </c>
      <c r="AQ30" s="221">
        <f t="shared" si="14"/>
        <v>8.4033613445378158E-2</v>
      </c>
      <c r="AR30" s="221">
        <f t="shared" si="15"/>
        <v>6.7226890756302518E-2</v>
      </c>
      <c r="AS30" s="221">
        <f t="shared" si="16"/>
        <v>3.9215686274509803E-2</v>
      </c>
      <c r="AT30" s="221">
        <f t="shared" si="17"/>
        <v>2.5210084033613446E-2</v>
      </c>
      <c r="AU30" s="221">
        <f t="shared" si="18"/>
        <v>1.9607843137254902E-2</v>
      </c>
      <c r="AV30" s="221">
        <f t="shared" si="19"/>
        <v>1.1204481792717087E-2</v>
      </c>
      <c r="AW30" s="221">
        <f t="shared" si="20"/>
        <v>2.8011204481792717E-3</v>
      </c>
      <c r="AX30" s="221">
        <f t="shared" si="21"/>
        <v>5.6022408963585435E-3</v>
      </c>
      <c r="AY30" s="221">
        <f t="shared" si="22"/>
        <v>5.6022408963585435E-3</v>
      </c>
    </row>
    <row r="31" spans="2:51" x14ac:dyDescent="0.15">
      <c r="B31" s="413" t="s">
        <v>14</v>
      </c>
      <c r="C31" s="372"/>
      <c r="D31" s="227">
        <v>389</v>
      </c>
      <c r="E31" s="227">
        <v>0</v>
      </c>
      <c r="F31" s="227">
        <v>0</v>
      </c>
      <c r="G31" s="227">
        <v>2</v>
      </c>
      <c r="H31" s="227">
        <v>1</v>
      </c>
      <c r="I31" s="227">
        <v>8</v>
      </c>
      <c r="J31" s="227">
        <v>12</v>
      </c>
      <c r="K31" s="227">
        <v>25</v>
      </c>
      <c r="L31" s="227">
        <v>21</v>
      </c>
      <c r="M31" s="227">
        <v>41</v>
      </c>
      <c r="N31" s="227">
        <v>45</v>
      </c>
      <c r="O31" s="227">
        <v>45</v>
      </c>
      <c r="P31" s="227">
        <v>45</v>
      </c>
      <c r="Q31" s="227">
        <v>42</v>
      </c>
      <c r="R31" s="227">
        <v>22</v>
      </c>
      <c r="S31" s="227">
        <v>35</v>
      </c>
      <c r="T31" s="227">
        <v>26</v>
      </c>
      <c r="U31" s="227">
        <v>7</v>
      </c>
      <c r="V31" s="227">
        <v>4</v>
      </c>
      <c r="W31" s="227">
        <v>2</v>
      </c>
      <c r="X31" s="227">
        <v>2</v>
      </c>
      <c r="Y31" s="227">
        <v>1</v>
      </c>
      <c r="Z31" s="227">
        <v>3</v>
      </c>
      <c r="AA31" s="259">
        <v>5.9</v>
      </c>
      <c r="AB31" s="229">
        <v>6</v>
      </c>
      <c r="AC31" s="229">
        <v>1.7</v>
      </c>
      <c r="AD31" s="221">
        <f t="shared" si="1"/>
        <v>0</v>
      </c>
      <c r="AE31" s="221">
        <f t="shared" si="2"/>
        <v>0</v>
      </c>
      <c r="AF31" s="221">
        <f t="shared" si="3"/>
        <v>5.1413881748071976E-3</v>
      </c>
      <c r="AG31" s="221">
        <f t="shared" si="4"/>
        <v>2.5706940874035988E-3</v>
      </c>
      <c r="AH31" s="221">
        <f t="shared" si="5"/>
        <v>2.056555269922879E-2</v>
      </c>
      <c r="AI31" s="221">
        <f t="shared" si="6"/>
        <v>3.0848329048843187E-2</v>
      </c>
      <c r="AJ31" s="221">
        <f t="shared" si="7"/>
        <v>6.4267352185089971E-2</v>
      </c>
      <c r="AK31" s="221">
        <f t="shared" si="8"/>
        <v>5.3984575835475578E-2</v>
      </c>
      <c r="AL31" s="221">
        <f t="shared" si="9"/>
        <v>0.10539845758354756</v>
      </c>
      <c r="AM31" s="221">
        <f t="shared" si="10"/>
        <v>0.11568123393316196</v>
      </c>
      <c r="AN31" s="221">
        <f t="shared" si="11"/>
        <v>0.11568123393316196</v>
      </c>
      <c r="AO31" s="221">
        <f t="shared" si="12"/>
        <v>0.11568123393316196</v>
      </c>
      <c r="AP31" s="221">
        <f t="shared" si="13"/>
        <v>0.10796915167095116</v>
      </c>
      <c r="AQ31" s="221">
        <f t="shared" si="14"/>
        <v>5.6555269922879174E-2</v>
      </c>
      <c r="AR31" s="221">
        <f t="shared" si="15"/>
        <v>8.9974293059125965E-2</v>
      </c>
      <c r="AS31" s="221">
        <f t="shared" si="16"/>
        <v>6.6838046272493568E-2</v>
      </c>
      <c r="AT31" s="221">
        <f t="shared" si="17"/>
        <v>1.7994858611825194E-2</v>
      </c>
      <c r="AU31" s="221">
        <f t="shared" si="18"/>
        <v>1.0282776349614395E-2</v>
      </c>
      <c r="AV31" s="221">
        <f t="shared" si="19"/>
        <v>5.1413881748071976E-3</v>
      </c>
      <c r="AW31" s="221">
        <f t="shared" si="20"/>
        <v>5.1413881748071976E-3</v>
      </c>
      <c r="AX31" s="221">
        <f t="shared" si="21"/>
        <v>2.5706940874035988E-3</v>
      </c>
      <c r="AY31" s="221">
        <f t="shared" si="22"/>
        <v>7.7120822622107968E-3</v>
      </c>
    </row>
    <row r="32" spans="2:51" x14ac:dyDescent="0.15">
      <c r="B32" s="413" t="s">
        <v>15</v>
      </c>
      <c r="C32" s="372"/>
      <c r="D32" s="227">
        <v>551</v>
      </c>
      <c r="E32" s="227">
        <v>0</v>
      </c>
      <c r="F32" s="227">
        <v>2</v>
      </c>
      <c r="G32" s="227">
        <v>1</v>
      </c>
      <c r="H32" s="227">
        <v>2</v>
      </c>
      <c r="I32" s="227">
        <v>14</v>
      </c>
      <c r="J32" s="227">
        <v>23</v>
      </c>
      <c r="K32" s="227">
        <v>27</v>
      </c>
      <c r="L32" s="227">
        <v>45</v>
      </c>
      <c r="M32" s="227">
        <v>48</v>
      </c>
      <c r="N32" s="227">
        <v>71</v>
      </c>
      <c r="O32" s="227">
        <v>62</v>
      </c>
      <c r="P32" s="227">
        <v>70</v>
      </c>
      <c r="Q32" s="227">
        <v>60</v>
      </c>
      <c r="R32" s="227">
        <v>41</v>
      </c>
      <c r="S32" s="227">
        <v>36</v>
      </c>
      <c r="T32" s="227">
        <v>28</v>
      </c>
      <c r="U32" s="227">
        <v>6</v>
      </c>
      <c r="V32" s="227">
        <v>6</v>
      </c>
      <c r="W32" s="227">
        <v>2</v>
      </c>
      <c r="X32" s="227">
        <v>0</v>
      </c>
      <c r="Y32" s="227">
        <v>2</v>
      </c>
      <c r="Z32" s="227">
        <v>5</v>
      </c>
      <c r="AA32" s="259">
        <v>5.8</v>
      </c>
      <c r="AB32" s="229">
        <v>5.9</v>
      </c>
      <c r="AC32" s="229">
        <v>1.8</v>
      </c>
      <c r="AD32" s="221">
        <f t="shared" si="1"/>
        <v>0</v>
      </c>
      <c r="AE32" s="221">
        <f t="shared" si="2"/>
        <v>3.629764065335753E-3</v>
      </c>
      <c r="AF32" s="221">
        <f t="shared" si="3"/>
        <v>1.8148820326678765E-3</v>
      </c>
      <c r="AG32" s="221">
        <f t="shared" si="4"/>
        <v>3.629764065335753E-3</v>
      </c>
      <c r="AH32" s="221">
        <f t="shared" si="5"/>
        <v>2.5408348457350273E-2</v>
      </c>
      <c r="AI32" s="221">
        <f t="shared" si="6"/>
        <v>4.1742286751361164E-2</v>
      </c>
      <c r="AJ32" s="221">
        <f t="shared" si="7"/>
        <v>4.9001814882032667E-2</v>
      </c>
      <c r="AK32" s="221">
        <f t="shared" si="8"/>
        <v>8.1669691470054442E-2</v>
      </c>
      <c r="AL32" s="221">
        <f t="shared" si="9"/>
        <v>8.7114337568058073E-2</v>
      </c>
      <c r="AM32" s="221">
        <f t="shared" si="10"/>
        <v>0.12885662431941924</v>
      </c>
      <c r="AN32" s="221">
        <f t="shared" si="11"/>
        <v>0.11252268602540835</v>
      </c>
      <c r="AO32" s="221">
        <f t="shared" si="12"/>
        <v>0.12704174228675136</v>
      </c>
      <c r="AP32" s="221">
        <f t="shared" si="13"/>
        <v>0.10889292196007259</v>
      </c>
      <c r="AQ32" s="221">
        <f t="shared" si="14"/>
        <v>7.441016333938294E-2</v>
      </c>
      <c r="AR32" s="221">
        <f t="shared" si="15"/>
        <v>6.5335753176043551E-2</v>
      </c>
      <c r="AS32" s="221">
        <f t="shared" si="16"/>
        <v>5.0816696914700546E-2</v>
      </c>
      <c r="AT32" s="221">
        <f t="shared" si="17"/>
        <v>1.0889292196007259E-2</v>
      </c>
      <c r="AU32" s="221">
        <f t="shared" si="18"/>
        <v>1.0889292196007259E-2</v>
      </c>
      <c r="AV32" s="221">
        <f t="shared" si="19"/>
        <v>3.629764065335753E-3</v>
      </c>
      <c r="AW32" s="221">
        <f t="shared" si="20"/>
        <v>0</v>
      </c>
      <c r="AX32" s="221">
        <f t="shared" si="21"/>
        <v>3.629764065335753E-3</v>
      </c>
      <c r="AY32" s="221">
        <f t="shared" si="22"/>
        <v>9.0744101633393835E-3</v>
      </c>
    </row>
    <row r="33" spans="2:51" x14ac:dyDescent="0.15">
      <c r="B33" s="413" t="s">
        <v>16</v>
      </c>
      <c r="C33" s="372"/>
      <c r="D33" s="227">
        <v>2645</v>
      </c>
      <c r="E33" s="227">
        <v>1</v>
      </c>
      <c r="F33" s="227">
        <v>1</v>
      </c>
      <c r="G33" s="227">
        <v>8</v>
      </c>
      <c r="H33" s="227">
        <v>15</v>
      </c>
      <c r="I33" s="227">
        <v>33</v>
      </c>
      <c r="J33" s="227">
        <v>53</v>
      </c>
      <c r="K33" s="227">
        <v>105</v>
      </c>
      <c r="L33" s="227">
        <v>156</v>
      </c>
      <c r="M33" s="227">
        <v>227</v>
      </c>
      <c r="N33" s="227">
        <v>210</v>
      </c>
      <c r="O33" s="227">
        <v>244</v>
      </c>
      <c r="P33" s="227">
        <v>256</v>
      </c>
      <c r="Q33" s="227">
        <v>292</v>
      </c>
      <c r="R33" s="227">
        <v>242</v>
      </c>
      <c r="S33" s="227">
        <v>259</v>
      </c>
      <c r="T33" s="227">
        <v>230</v>
      </c>
      <c r="U33" s="227">
        <v>101</v>
      </c>
      <c r="V33" s="227">
        <v>77</v>
      </c>
      <c r="W33" s="227">
        <v>51</v>
      </c>
      <c r="X33" s="227">
        <v>22</v>
      </c>
      <c r="Y33" s="227">
        <v>15</v>
      </c>
      <c r="Z33" s="227">
        <v>47</v>
      </c>
      <c r="AA33" s="259">
        <v>6.5</v>
      </c>
      <c r="AB33" s="229">
        <v>6.5</v>
      </c>
      <c r="AC33" s="229">
        <v>2</v>
      </c>
      <c r="AD33" s="221">
        <f t="shared" si="1"/>
        <v>3.7807183364839322E-4</v>
      </c>
      <c r="AE33" s="221">
        <f t="shared" si="2"/>
        <v>3.7807183364839322E-4</v>
      </c>
      <c r="AF33" s="221">
        <f t="shared" si="3"/>
        <v>3.0245746691871457E-3</v>
      </c>
      <c r="AG33" s="221">
        <f t="shared" si="4"/>
        <v>5.6710775047258983E-3</v>
      </c>
      <c r="AH33" s="221">
        <f t="shared" si="5"/>
        <v>1.2476370510396975E-2</v>
      </c>
      <c r="AI33" s="221">
        <f t="shared" si="6"/>
        <v>2.0037807183364838E-2</v>
      </c>
      <c r="AJ33" s="221">
        <f t="shared" si="7"/>
        <v>3.9697542533081283E-2</v>
      </c>
      <c r="AK33" s="221">
        <f t="shared" si="8"/>
        <v>5.8979206049149337E-2</v>
      </c>
      <c r="AL33" s="221">
        <f t="shared" si="9"/>
        <v>8.582230623818525E-2</v>
      </c>
      <c r="AM33" s="221">
        <f t="shared" si="10"/>
        <v>7.9395085066162566E-2</v>
      </c>
      <c r="AN33" s="221">
        <f t="shared" si="11"/>
        <v>9.2249527410207935E-2</v>
      </c>
      <c r="AO33" s="221">
        <f t="shared" si="12"/>
        <v>9.6786389413988663E-2</v>
      </c>
      <c r="AP33" s="221">
        <f t="shared" si="13"/>
        <v>0.11039697542533081</v>
      </c>
      <c r="AQ33" s="221">
        <f t="shared" si="14"/>
        <v>9.1493383742911147E-2</v>
      </c>
      <c r="AR33" s="221">
        <f t="shared" si="15"/>
        <v>9.7920604914933831E-2</v>
      </c>
      <c r="AS33" s="221">
        <f t="shared" si="16"/>
        <v>8.6956521739130432E-2</v>
      </c>
      <c r="AT33" s="221">
        <f t="shared" si="17"/>
        <v>3.8185255198487714E-2</v>
      </c>
      <c r="AU33" s="221">
        <f t="shared" si="18"/>
        <v>2.9111531190926274E-2</v>
      </c>
      <c r="AV33" s="221">
        <f t="shared" si="19"/>
        <v>1.9281663516068054E-2</v>
      </c>
      <c r="AW33" s="221">
        <f t="shared" si="20"/>
        <v>8.3175803402646496E-3</v>
      </c>
      <c r="AX33" s="221">
        <f t="shared" si="21"/>
        <v>5.6710775047258983E-3</v>
      </c>
      <c r="AY33" s="221">
        <f t="shared" si="22"/>
        <v>1.7769376181474481E-2</v>
      </c>
    </row>
    <row r="34" spans="2:51" x14ac:dyDescent="0.15">
      <c r="B34" s="413" t="s">
        <v>17</v>
      </c>
      <c r="C34" s="372"/>
      <c r="D34" s="227">
        <v>1233</v>
      </c>
      <c r="E34" s="227">
        <v>2</v>
      </c>
      <c r="F34" s="227">
        <v>1</v>
      </c>
      <c r="G34" s="227">
        <v>2</v>
      </c>
      <c r="H34" s="227">
        <v>11</v>
      </c>
      <c r="I34" s="227">
        <v>15</v>
      </c>
      <c r="J34" s="227">
        <v>32</v>
      </c>
      <c r="K34" s="227">
        <v>54</v>
      </c>
      <c r="L34" s="227">
        <v>78</v>
      </c>
      <c r="M34" s="227">
        <v>90</v>
      </c>
      <c r="N34" s="227">
        <v>113</v>
      </c>
      <c r="O34" s="227">
        <v>137</v>
      </c>
      <c r="P34" s="227">
        <v>122</v>
      </c>
      <c r="Q34" s="227">
        <v>123</v>
      </c>
      <c r="R34" s="227">
        <v>106</v>
      </c>
      <c r="S34" s="227">
        <v>106</v>
      </c>
      <c r="T34" s="227">
        <v>72</v>
      </c>
      <c r="U34" s="227">
        <v>58</v>
      </c>
      <c r="V34" s="227">
        <v>52</v>
      </c>
      <c r="W34" s="227">
        <v>18</v>
      </c>
      <c r="X34" s="227">
        <v>13</v>
      </c>
      <c r="Y34" s="227">
        <v>9</v>
      </c>
      <c r="Z34" s="227">
        <v>19</v>
      </c>
      <c r="AA34" s="259">
        <v>6.3</v>
      </c>
      <c r="AB34" s="229">
        <v>6.4</v>
      </c>
      <c r="AC34" s="229">
        <v>2</v>
      </c>
      <c r="AD34" s="221">
        <f t="shared" si="1"/>
        <v>1.6220600162206002E-3</v>
      </c>
      <c r="AE34" s="221">
        <f t="shared" si="2"/>
        <v>8.110300081103001E-4</v>
      </c>
      <c r="AF34" s="221">
        <f t="shared" si="3"/>
        <v>1.6220600162206002E-3</v>
      </c>
      <c r="AG34" s="221">
        <f t="shared" si="4"/>
        <v>8.9213300892133016E-3</v>
      </c>
      <c r="AH34" s="221">
        <f t="shared" si="5"/>
        <v>1.2165450121654502E-2</v>
      </c>
      <c r="AI34" s="221">
        <f t="shared" si="6"/>
        <v>2.5952960259529603E-2</v>
      </c>
      <c r="AJ34" s="221">
        <f t="shared" si="7"/>
        <v>4.3795620437956206E-2</v>
      </c>
      <c r="AK34" s="221">
        <f t="shared" si="8"/>
        <v>6.3260340632603412E-2</v>
      </c>
      <c r="AL34" s="221">
        <f t="shared" si="9"/>
        <v>7.2992700729927001E-2</v>
      </c>
      <c r="AM34" s="221">
        <f t="shared" si="10"/>
        <v>9.1646390916463913E-2</v>
      </c>
      <c r="AN34" s="221">
        <f t="shared" si="11"/>
        <v>0.1111111111111111</v>
      </c>
      <c r="AO34" s="221">
        <f t="shared" si="12"/>
        <v>9.8945660989456605E-2</v>
      </c>
      <c r="AP34" s="221">
        <f t="shared" si="13"/>
        <v>9.9756690997566913E-2</v>
      </c>
      <c r="AQ34" s="221">
        <f t="shared" si="14"/>
        <v>8.596918085969181E-2</v>
      </c>
      <c r="AR34" s="221">
        <f t="shared" si="15"/>
        <v>8.596918085969181E-2</v>
      </c>
      <c r="AS34" s="221">
        <f t="shared" si="16"/>
        <v>5.8394160583941604E-2</v>
      </c>
      <c r="AT34" s="221">
        <f t="shared" si="17"/>
        <v>4.7039740470397405E-2</v>
      </c>
      <c r="AU34" s="221">
        <f t="shared" si="18"/>
        <v>4.2173560421735604E-2</v>
      </c>
      <c r="AV34" s="221">
        <f t="shared" si="19"/>
        <v>1.4598540145985401E-2</v>
      </c>
      <c r="AW34" s="221">
        <f t="shared" si="20"/>
        <v>1.0543390105433901E-2</v>
      </c>
      <c r="AX34" s="221">
        <f t="shared" si="21"/>
        <v>7.2992700729927005E-3</v>
      </c>
      <c r="AY34" s="221">
        <f t="shared" si="22"/>
        <v>1.5409570154095702E-2</v>
      </c>
    </row>
    <row r="35" spans="2:51" x14ac:dyDescent="0.15">
      <c r="B35" s="413" t="s">
        <v>18</v>
      </c>
      <c r="C35" s="372"/>
      <c r="D35" s="227">
        <v>3215</v>
      </c>
      <c r="E35" s="227">
        <v>1</v>
      </c>
      <c r="F35" s="227">
        <v>4</v>
      </c>
      <c r="G35" s="227">
        <v>5</v>
      </c>
      <c r="H35" s="227">
        <v>8</v>
      </c>
      <c r="I35" s="227">
        <v>9</v>
      </c>
      <c r="J35" s="227">
        <v>40</v>
      </c>
      <c r="K35" s="227">
        <v>64</v>
      </c>
      <c r="L35" s="227">
        <v>123</v>
      </c>
      <c r="M35" s="227">
        <v>158</v>
      </c>
      <c r="N35" s="227">
        <v>192</v>
      </c>
      <c r="O35" s="227">
        <v>261</v>
      </c>
      <c r="P35" s="227">
        <v>260</v>
      </c>
      <c r="Q35" s="227">
        <v>270</v>
      </c>
      <c r="R35" s="227">
        <v>293</v>
      </c>
      <c r="S35" s="227">
        <v>279</v>
      </c>
      <c r="T35" s="227">
        <v>319</v>
      </c>
      <c r="U35" s="227">
        <v>274</v>
      </c>
      <c r="V35" s="227">
        <v>228</v>
      </c>
      <c r="W35" s="227">
        <v>153</v>
      </c>
      <c r="X35" s="227">
        <v>73</v>
      </c>
      <c r="Y35" s="227">
        <v>54</v>
      </c>
      <c r="Z35" s="227">
        <v>147</v>
      </c>
      <c r="AA35" s="259">
        <v>7.4</v>
      </c>
      <c r="AB35" s="229">
        <v>7.4</v>
      </c>
      <c r="AC35" s="229">
        <v>2.4</v>
      </c>
      <c r="AD35" s="221">
        <f t="shared" si="1"/>
        <v>3.1104199066874026E-4</v>
      </c>
      <c r="AE35" s="221">
        <f t="shared" si="2"/>
        <v>1.244167962674961E-3</v>
      </c>
      <c r="AF35" s="221">
        <f t="shared" si="3"/>
        <v>1.5552099533437014E-3</v>
      </c>
      <c r="AG35" s="221">
        <f t="shared" si="4"/>
        <v>2.4883359253499221E-3</v>
      </c>
      <c r="AH35" s="221">
        <f t="shared" si="5"/>
        <v>2.7993779160186624E-3</v>
      </c>
      <c r="AI35" s="221">
        <f t="shared" si="6"/>
        <v>1.2441679626749611E-2</v>
      </c>
      <c r="AJ35" s="221">
        <f t="shared" si="7"/>
        <v>1.9906687402799376E-2</v>
      </c>
      <c r="AK35" s="221">
        <f t="shared" si="8"/>
        <v>3.8258164852255055E-2</v>
      </c>
      <c r="AL35" s="221">
        <f t="shared" si="9"/>
        <v>4.9144634525660966E-2</v>
      </c>
      <c r="AM35" s="221">
        <f t="shared" si="10"/>
        <v>5.9720062208398136E-2</v>
      </c>
      <c r="AN35" s="221">
        <f t="shared" si="11"/>
        <v>8.1181959564541217E-2</v>
      </c>
      <c r="AO35" s="221">
        <f t="shared" si="12"/>
        <v>8.0870917573872478E-2</v>
      </c>
      <c r="AP35" s="221">
        <f t="shared" si="13"/>
        <v>8.3981337480559873E-2</v>
      </c>
      <c r="AQ35" s="221">
        <f t="shared" si="14"/>
        <v>9.1135303265940895E-2</v>
      </c>
      <c r="AR35" s="221">
        <f t="shared" si="15"/>
        <v>8.6780715396578542E-2</v>
      </c>
      <c r="AS35" s="221">
        <f t="shared" si="16"/>
        <v>9.922239502332815E-2</v>
      </c>
      <c r="AT35" s="221">
        <f t="shared" si="17"/>
        <v>8.5225505443234831E-2</v>
      </c>
      <c r="AU35" s="221">
        <f t="shared" si="18"/>
        <v>7.0917573872472786E-2</v>
      </c>
      <c r="AV35" s="221">
        <f t="shared" si="19"/>
        <v>4.7589424572317261E-2</v>
      </c>
      <c r="AW35" s="221">
        <f t="shared" si="20"/>
        <v>2.2706065318818039E-2</v>
      </c>
      <c r="AX35" s="221">
        <f t="shared" si="21"/>
        <v>1.6796267496111975E-2</v>
      </c>
      <c r="AY35" s="221">
        <f t="shared" si="22"/>
        <v>4.5723172628304824E-2</v>
      </c>
    </row>
    <row r="36" spans="2:51" x14ac:dyDescent="0.15">
      <c r="B36" s="413" t="s">
        <v>19</v>
      </c>
      <c r="C36" s="372"/>
      <c r="D36" s="227">
        <v>2224</v>
      </c>
      <c r="E36" s="227">
        <v>0</v>
      </c>
      <c r="F36" s="227">
        <v>3</v>
      </c>
      <c r="G36" s="227">
        <v>5</v>
      </c>
      <c r="H36" s="227">
        <v>12</v>
      </c>
      <c r="I36" s="227">
        <v>16</v>
      </c>
      <c r="J36" s="227">
        <v>35</v>
      </c>
      <c r="K36" s="227">
        <v>61</v>
      </c>
      <c r="L36" s="227">
        <v>95</v>
      </c>
      <c r="M36" s="227">
        <v>127</v>
      </c>
      <c r="N36" s="227">
        <v>161</v>
      </c>
      <c r="O36" s="227">
        <v>198</v>
      </c>
      <c r="P36" s="227">
        <v>194</v>
      </c>
      <c r="Q36" s="227">
        <v>203</v>
      </c>
      <c r="R36" s="227">
        <v>250</v>
      </c>
      <c r="S36" s="227">
        <v>205</v>
      </c>
      <c r="T36" s="227">
        <v>205</v>
      </c>
      <c r="U36" s="227">
        <v>151</v>
      </c>
      <c r="V36" s="227">
        <v>110</v>
      </c>
      <c r="W36" s="227">
        <v>66</v>
      </c>
      <c r="X36" s="227">
        <v>37</v>
      </c>
      <c r="Y36" s="227">
        <v>24</v>
      </c>
      <c r="Z36" s="227">
        <v>66</v>
      </c>
      <c r="AA36" s="259">
        <v>7</v>
      </c>
      <c r="AB36" s="229">
        <v>7</v>
      </c>
      <c r="AC36" s="229">
        <v>2.1</v>
      </c>
      <c r="AD36" s="221">
        <f t="shared" si="1"/>
        <v>0</v>
      </c>
      <c r="AE36" s="221">
        <f t="shared" si="2"/>
        <v>1.3489208633093526E-3</v>
      </c>
      <c r="AF36" s="221">
        <f t="shared" si="3"/>
        <v>2.2482014388489208E-3</v>
      </c>
      <c r="AG36" s="221">
        <f t="shared" si="4"/>
        <v>5.3956834532374104E-3</v>
      </c>
      <c r="AH36" s="221">
        <f t="shared" si="5"/>
        <v>7.1942446043165471E-3</v>
      </c>
      <c r="AI36" s="221">
        <f t="shared" si="6"/>
        <v>1.5737410071942445E-2</v>
      </c>
      <c r="AJ36" s="221">
        <f t="shared" si="7"/>
        <v>2.7428057553956834E-2</v>
      </c>
      <c r="AK36" s="221">
        <f t="shared" si="8"/>
        <v>4.2715827338129495E-2</v>
      </c>
      <c r="AL36" s="221">
        <f t="shared" si="9"/>
        <v>5.7104316546762589E-2</v>
      </c>
      <c r="AM36" s="221">
        <f t="shared" si="10"/>
        <v>7.2392086330935246E-2</v>
      </c>
      <c r="AN36" s="221">
        <f t="shared" si="11"/>
        <v>8.9028776978417268E-2</v>
      </c>
      <c r="AO36" s="221">
        <f t="shared" si="12"/>
        <v>8.7230215827338128E-2</v>
      </c>
      <c r="AP36" s="221">
        <f t="shared" si="13"/>
        <v>9.1276978417266189E-2</v>
      </c>
      <c r="AQ36" s="221">
        <f t="shared" si="14"/>
        <v>0.11241007194244604</v>
      </c>
      <c r="AR36" s="221">
        <f t="shared" si="15"/>
        <v>9.2176258992805751E-2</v>
      </c>
      <c r="AS36" s="221">
        <f t="shared" si="16"/>
        <v>9.2176258992805751E-2</v>
      </c>
      <c r="AT36" s="221">
        <f t="shared" si="17"/>
        <v>6.7895683453237404E-2</v>
      </c>
      <c r="AU36" s="221">
        <f t="shared" si="18"/>
        <v>4.9460431654676257E-2</v>
      </c>
      <c r="AV36" s="221">
        <f t="shared" si="19"/>
        <v>2.9676258992805755E-2</v>
      </c>
      <c r="AW36" s="221">
        <f t="shared" si="20"/>
        <v>1.6636690647482015E-2</v>
      </c>
      <c r="AX36" s="221">
        <f t="shared" si="21"/>
        <v>1.0791366906474821E-2</v>
      </c>
      <c r="AY36" s="221">
        <f t="shared" si="22"/>
        <v>2.9676258992805755E-2</v>
      </c>
    </row>
    <row r="37" spans="2:51" x14ac:dyDescent="0.15">
      <c r="B37" s="413" t="s">
        <v>20</v>
      </c>
      <c r="C37" s="372"/>
      <c r="D37" s="227">
        <v>34</v>
      </c>
      <c r="E37" s="227">
        <v>0</v>
      </c>
      <c r="F37" s="227">
        <v>0</v>
      </c>
      <c r="G37" s="227">
        <v>0</v>
      </c>
      <c r="H37" s="227">
        <v>0</v>
      </c>
      <c r="I37" s="227">
        <v>2</v>
      </c>
      <c r="J37" s="227">
        <v>1</v>
      </c>
      <c r="K37" s="227">
        <v>6</v>
      </c>
      <c r="L37" s="227">
        <v>2</v>
      </c>
      <c r="M37" s="227">
        <v>3</v>
      </c>
      <c r="N37" s="227">
        <v>2</v>
      </c>
      <c r="O37" s="227">
        <v>4</v>
      </c>
      <c r="P37" s="227">
        <v>6</v>
      </c>
      <c r="Q37" s="227">
        <v>4</v>
      </c>
      <c r="R37" s="227">
        <v>0</v>
      </c>
      <c r="S37" s="227">
        <v>2</v>
      </c>
      <c r="T37" s="227">
        <v>1</v>
      </c>
      <c r="U37" s="227">
        <v>1</v>
      </c>
      <c r="V37" s="227">
        <v>0</v>
      </c>
      <c r="W37" s="227">
        <v>0</v>
      </c>
      <c r="X37" s="227">
        <v>0</v>
      </c>
      <c r="Y37" s="227">
        <v>0</v>
      </c>
      <c r="Z37" s="227">
        <v>0</v>
      </c>
      <c r="AA37" s="259">
        <v>5.7</v>
      </c>
      <c r="AB37" s="229">
        <v>5.5</v>
      </c>
      <c r="AC37" s="268">
        <v>1.6</v>
      </c>
      <c r="AD37" s="221">
        <f t="shared" si="1"/>
        <v>0</v>
      </c>
      <c r="AE37" s="221">
        <f t="shared" si="2"/>
        <v>0</v>
      </c>
      <c r="AF37" s="221">
        <f t="shared" si="3"/>
        <v>0</v>
      </c>
      <c r="AG37" s="221">
        <f t="shared" si="4"/>
        <v>0</v>
      </c>
      <c r="AH37" s="221">
        <f t="shared" si="5"/>
        <v>5.8823529411764705E-2</v>
      </c>
      <c r="AI37" s="221">
        <f t="shared" si="6"/>
        <v>2.9411764705882353E-2</v>
      </c>
      <c r="AJ37" s="221">
        <f t="shared" si="7"/>
        <v>0.17647058823529413</v>
      </c>
      <c r="AK37" s="221">
        <f t="shared" si="8"/>
        <v>5.8823529411764705E-2</v>
      </c>
      <c r="AL37" s="221">
        <f t="shared" si="9"/>
        <v>8.8235294117647065E-2</v>
      </c>
      <c r="AM37" s="221">
        <f t="shared" si="10"/>
        <v>5.8823529411764705E-2</v>
      </c>
      <c r="AN37" s="221">
        <f t="shared" si="11"/>
        <v>0.11764705882352941</v>
      </c>
      <c r="AO37" s="221">
        <f t="shared" si="12"/>
        <v>0.17647058823529413</v>
      </c>
      <c r="AP37" s="221">
        <f t="shared" si="13"/>
        <v>0.11764705882352941</v>
      </c>
      <c r="AQ37" s="221">
        <f t="shared" si="14"/>
        <v>0</v>
      </c>
      <c r="AR37" s="221">
        <f t="shared" si="15"/>
        <v>5.8823529411764705E-2</v>
      </c>
      <c r="AS37" s="221">
        <f t="shared" si="16"/>
        <v>2.9411764705882353E-2</v>
      </c>
      <c r="AT37" s="221">
        <f t="shared" si="17"/>
        <v>2.9411764705882353E-2</v>
      </c>
      <c r="AU37" s="221">
        <f t="shared" si="18"/>
        <v>0</v>
      </c>
      <c r="AV37" s="221">
        <f t="shared" si="19"/>
        <v>0</v>
      </c>
      <c r="AW37" s="221">
        <f t="shared" si="20"/>
        <v>0</v>
      </c>
      <c r="AX37" s="221">
        <f t="shared" si="21"/>
        <v>0</v>
      </c>
      <c r="AY37" s="221">
        <f t="shared" si="22"/>
        <v>0</v>
      </c>
    </row>
    <row r="38" spans="2:51" x14ac:dyDescent="0.15">
      <c r="B38" s="413" t="s">
        <v>21</v>
      </c>
      <c r="C38" s="372"/>
      <c r="D38" s="227">
        <v>12</v>
      </c>
      <c r="E38" s="227">
        <v>0</v>
      </c>
      <c r="F38" s="227">
        <v>0</v>
      </c>
      <c r="G38" s="227">
        <v>0</v>
      </c>
      <c r="H38" s="227">
        <v>0</v>
      </c>
      <c r="I38" s="227">
        <v>0</v>
      </c>
      <c r="J38" s="227">
        <v>0</v>
      </c>
      <c r="K38" s="227">
        <v>0</v>
      </c>
      <c r="L38" s="227">
        <v>0</v>
      </c>
      <c r="M38" s="227">
        <v>2</v>
      </c>
      <c r="N38" s="227">
        <v>1</v>
      </c>
      <c r="O38" s="227">
        <v>0</v>
      </c>
      <c r="P38" s="227">
        <v>0</v>
      </c>
      <c r="Q38" s="227">
        <v>1</v>
      </c>
      <c r="R38" s="227">
        <v>3</v>
      </c>
      <c r="S38" s="227">
        <v>0</v>
      </c>
      <c r="T38" s="227">
        <v>1</v>
      </c>
      <c r="U38" s="227">
        <v>3</v>
      </c>
      <c r="V38" s="227">
        <v>0</v>
      </c>
      <c r="W38" s="227">
        <v>1</v>
      </c>
      <c r="X38" s="227">
        <v>0</v>
      </c>
      <c r="Y38" s="227">
        <v>0</v>
      </c>
      <c r="Z38" s="227">
        <v>0</v>
      </c>
      <c r="AA38" s="259">
        <v>7.4</v>
      </c>
      <c r="AB38" s="229">
        <v>7.3</v>
      </c>
      <c r="AC38" s="229">
        <v>1.6</v>
      </c>
      <c r="AD38" s="221">
        <f t="shared" si="1"/>
        <v>0</v>
      </c>
      <c r="AE38" s="221">
        <f t="shared" si="2"/>
        <v>0</v>
      </c>
      <c r="AF38" s="221">
        <f t="shared" si="3"/>
        <v>0</v>
      </c>
      <c r="AG38" s="221">
        <f t="shared" si="4"/>
        <v>0</v>
      </c>
      <c r="AH38" s="221">
        <f t="shared" si="5"/>
        <v>0</v>
      </c>
      <c r="AI38" s="221">
        <f t="shared" si="6"/>
        <v>0</v>
      </c>
      <c r="AJ38" s="221">
        <f t="shared" si="7"/>
        <v>0</v>
      </c>
      <c r="AK38" s="221">
        <f t="shared" si="8"/>
        <v>0</v>
      </c>
      <c r="AL38" s="221">
        <f t="shared" si="9"/>
        <v>0.16666666666666666</v>
      </c>
      <c r="AM38" s="221">
        <f t="shared" si="10"/>
        <v>8.3333333333333329E-2</v>
      </c>
      <c r="AN38" s="221">
        <f t="shared" si="11"/>
        <v>0</v>
      </c>
      <c r="AO38" s="221">
        <f t="shared" si="12"/>
        <v>0</v>
      </c>
      <c r="AP38" s="221">
        <f t="shared" si="13"/>
        <v>8.3333333333333329E-2</v>
      </c>
      <c r="AQ38" s="221">
        <f t="shared" si="14"/>
        <v>0.25</v>
      </c>
      <c r="AR38" s="221">
        <f t="shared" si="15"/>
        <v>0</v>
      </c>
      <c r="AS38" s="221">
        <f t="shared" si="16"/>
        <v>8.3333333333333329E-2</v>
      </c>
      <c r="AT38" s="221">
        <f t="shared" si="17"/>
        <v>0.25</v>
      </c>
      <c r="AU38" s="221">
        <f t="shared" si="18"/>
        <v>0</v>
      </c>
      <c r="AV38" s="221">
        <f t="shared" si="19"/>
        <v>8.3333333333333329E-2</v>
      </c>
      <c r="AW38" s="221">
        <f t="shared" si="20"/>
        <v>0</v>
      </c>
      <c r="AX38" s="221">
        <f t="shared" si="21"/>
        <v>0</v>
      </c>
      <c r="AY38" s="221">
        <f t="shared" si="22"/>
        <v>0</v>
      </c>
    </row>
    <row r="39" spans="2:51" x14ac:dyDescent="0.15">
      <c r="B39" s="413" t="s">
        <v>22</v>
      </c>
      <c r="C39" s="372"/>
      <c r="D39" s="227">
        <v>17</v>
      </c>
      <c r="E39" s="227">
        <v>0</v>
      </c>
      <c r="F39" s="227">
        <v>0</v>
      </c>
      <c r="G39" s="227">
        <v>0</v>
      </c>
      <c r="H39" s="227">
        <v>0</v>
      </c>
      <c r="I39" s="227">
        <v>0</v>
      </c>
      <c r="J39" s="227">
        <v>1</v>
      </c>
      <c r="K39" s="227">
        <v>2</v>
      </c>
      <c r="L39" s="227">
        <v>4</v>
      </c>
      <c r="M39" s="227">
        <v>1</v>
      </c>
      <c r="N39" s="227">
        <v>1</v>
      </c>
      <c r="O39" s="227">
        <v>0</v>
      </c>
      <c r="P39" s="227">
        <v>2</v>
      </c>
      <c r="Q39" s="227">
        <v>1</v>
      </c>
      <c r="R39" s="227">
        <v>1</v>
      </c>
      <c r="S39" s="227">
        <v>0</v>
      </c>
      <c r="T39" s="227">
        <v>1</v>
      </c>
      <c r="U39" s="227">
        <v>1</v>
      </c>
      <c r="V39" s="227">
        <v>1</v>
      </c>
      <c r="W39" s="227">
        <v>0</v>
      </c>
      <c r="X39" s="227">
        <v>1</v>
      </c>
      <c r="Y39" s="227">
        <v>0</v>
      </c>
      <c r="Z39" s="227">
        <v>0</v>
      </c>
      <c r="AA39" s="259">
        <v>5.3</v>
      </c>
      <c r="AB39" s="229">
        <v>5.9</v>
      </c>
      <c r="AC39" s="229">
        <v>2.1</v>
      </c>
      <c r="AD39" s="221">
        <f t="shared" si="1"/>
        <v>0</v>
      </c>
      <c r="AE39" s="221">
        <f t="shared" si="2"/>
        <v>0</v>
      </c>
      <c r="AF39" s="221">
        <f t="shared" si="3"/>
        <v>0</v>
      </c>
      <c r="AG39" s="221">
        <f t="shared" si="4"/>
        <v>0</v>
      </c>
      <c r="AH39" s="221">
        <f t="shared" si="5"/>
        <v>0</v>
      </c>
      <c r="AI39" s="221">
        <f t="shared" si="6"/>
        <v>5.8823529411764705E-2</v>
      </c>
      <c r="AJ39" s="221">
        <f t="shared" si="7"/>
        <v>0.11764705882352941</v>
      </c>
      <c r="AK39" s="221">
        <f t="shared" si="8"/>
        <v>0.23529411764705882</v>
      </c>
      <c r="AL39" s="221">
        <f t="shared" si="9"/>
        <v>5.8823529411764705E-2</v>
      </c>
      <c r="AM39" s="221">
        <f t="shared" si="10"/>
        <v>5.8823529411764705E-2</v>
      </c>
      <c r="AN39" s="221">
        <f t="shared" si="11"/>
        <v>0</v>
      </c>
      <c r="AO39" s="221">
        <f t="shared" si="12"/>
        <v>0.11764705882352941</v>
      </c>
      <c r="AP39" s="221">
        <f t="shared" si="13"/>
        <v>5.8823529411764705E-2</v>
      </c>
      <c r="AQ39" s="221">
        <f t="shared" si="14"/>
        <v>5.8823529411764705E-2</v>
      </c>
      <c r="AR39" s="221">
        <f t="shared" si="15"/>
        <v>0</v>
      </c>
      <c r="AS39" s="221">
        <f t="shared" si="16"/>
        <v>5.8823529411764705E-2</v>
      </c>
      <c r="AT39" s="221">
        <f t="shared" si="17"/>
        <v>5.8823529411764705E-2</v>
      </c>
      <c r="AU39" s="221">
        <f t="shared" si="18"/>
        <v>5.8823529411764705E-2</v>
      </c>
      <c r="AV39" s="221">
        <f t="shared" si="19"/>
        <v>0</v>
      </c>
      <c r="AW39" s="221">
        <f t="shared" si="20"/>
        <v>5.8823529411764705E-2</v>
      </c>
      <c r="AX39" s="221">
        <f t="shared" si="21"/>
        <v>0</v>
      </c>
      <c r="AY39" s="221">
        <f t="shared" si="22"/>
        <v>0</v>
      </c>
    </row>
    <row r="40" spans="2:51" x14ac:dyDescent="0.15">
      <c r="B40" s="413" t="s">
        <v>23</v>
      </c>
      <c r="C40" s="372"/>
      <c r="D40" s="227">
        <v>30</v>
      </c>
      <c r="E40" s="227">
        <v>0</v>
      </c>
      <c r="F40" s="227">
        <v>0</v>
      </c>
      <c r="G40" s="227">
        <v>0</v>
      </c>
      <c r="H40" s="227">
        <v>0</v>
      </c>
      <c r="I40" s="227">
        <v>0</v>
      </c>
      <c r="J40" s="227">
        <v>3</v>
      </c>
      <c r="K40" s="227">
        <v>2</v>
      </c>
      <c r="L40" s="227">
        <v>3</v>
      </c>
      <c r="M40" s="227">
        <v>3</v>
      </c>
      <c r="N40" s="227">
        <v>2</v>
      </c>
      <c r="O40" s="227">
        <v>4</v>
      </c>
      <c r="P40" s="227">
        <v>3</v>
      </c>
      <c r="Q40" s="227">
        <v>1</v>
      </c>
      <c r="R40" s="227">
        <v>1</v>
      </c>
      <c r="S40" s="227">
        <v>3</v>
      </c>
      <c r="T40" s="227">
        <v>1</v>
      </c>
      <c r="U40" s="227">
        <v>2</v>
      </c>
      <c r="V40" s="227">
        <v>1</v>
      </c>
      <c r="W40" s="227">
        <v>0</v>
      </c>
      <c r="X40" s="227">
        <v>0</v>
      </c>
      <c r="Y40" s="227">
        <v>0</v>
      </c>
      <c r="Z40" s="227">
        <v>1</v>
      </c>
      <c r="AA40" s="266">
        <v>5.7</v>
      </c>
      <c r="AB40" s="269">
        <v>6</v>
      </c>
      <c r="AC40" s="269">
        <v>2.1</v>
      </c>
      <c r="AD40" s="221">
        <f t="shared" si="1"/>
        <v>0</v>
      </c>
      <c r="AE40" s="221">
        <f t="shared" si="2"/>
        <v>0</v>
      </c>
      <c r="AF40" s="221">
        <f t="shared" si="3"/>
        <v>0</v>
      </c>
      <c r="AG40" s="221">
        <f t="shared" si="4"/>
        <v>0</v>
      </c>
      <c r="AH40" s="221">
        <f t="shared" si="5"/>
        <v>0</v>
      </c>
      <c r="AI40" s="221">
        <f t="shared" si="6"/>
        <v>0.1</v>
      </c>
      <c r="AJ40" s="221">
        <f t="shared" si="7"/>
        <v>6.6666666666666666E-2</v>
      </c>
      <c r="AK40" s="221">
        <f t="shared" si="8"/>
        <v>0.1</v>
      </c>
      <c r="AL40" s="221">
        <f t="shared" si="9"/>
        <v>0.1</v>
      </c>
      <c r="AM40" s="221">
        <f t="shared" si="10"/>
        <v>6.6666666666666666E-2</v>
      </c>
      <c r="AN40" s="221">
        <f t="shared" si="11"/>
        <v>0.13333333333333333</v>
      </c>
      <c r="AO40" s="221">
        <f t="shared" si="12"/>
        <v>0.1</v>
      </c>
      <c r="AP40" s="221">
        <f t="shared" si="13"/>
        <v>3.3333333333333333E-2</v>
      </c>
      <c r="AQ40" s="221">
        <f t="shared" si="14"/>
        <v>3.3333333333333333E-2</v>
      </c>
      <c r="AR40" s="221">
        <f t="shared" si="15"/>
        <v>0.1</v>
      </c>
      <c r="AS40" s="221">
        <f t="shared" si="16"/>
        <v>3.3333333333333333E-2</v>
      </c>
      <c r="AT40" s="221">
        <f t="shared" si="17"/>
        <v>6.6666666666666666E-2</v>
      </c>
      <c r="AU40" s="221">
        <f t="shared" si="18"/>
        <v>3.3333333333333333E-2</v>
      </c>
      <c r="AV40" s="221">
        <f t="shared" si="19"/>
        <v>0</v>
      </c>
      <c r="AW40" s="221">
        <f t="shared" si="20"/>
        <v>0</v>
      </c>
      <c r="AX40" s="221">
        <f t="shared" si="21"/>
        <v>0</v>
      </c>
      <c r="AY40" s="221">
        <f t="shared" si="22"/>
        <v>3.3333333333333333E-2</v>
      </c>
    </row>
    <row r="41" spans="2:51" x14ac:dyDescent="0.15">
      <c r="B41" s="413" t="s">
        <v>24</v>
      </c>
      <c r="C41" s="372"/>
      <c r="D41" s="227">
        <v>150</v>
      </c>
      <c r="E41" s="227">
        <v>0</v>
      </c>
      <c r="F41" s="227">
        <v>0</v>
      </c>
      <c r="G41" s="227">
        <v>2</v>
      </c>
      <c r="H41" s="227">
        <v>0</v>
      </c>
      <c r="I41" s="227">
        <v>3</v>
      </c>
      <c r="J41" s="227">
        <v>4</v>
      </c>
      <c r="K41" s="227">
        <v>12</v>
      </c>
      <c r="L41" s="227">
        <v>6</v>
      </c>
      <c r="M41" s="227">
        <v>15</v>
      </c>
      <c r="N41" s="227">
        <v>16</v>
      </c>
      <c r="O41" s="227">
        <v>20</v>
      </c>
      <c r="P41" s="227">
        <v>13</v>
      </c>
      <c r="Q41" s="227">
        <v>19</v>
      </c>
      <c r="R41" s="227">
        <v>8</v>
      </c>
      <c r="S41" s="227">
        <v>4</v>
      </c>
      <c r="T41" s="227">
        <v>4</v>
      </c>
      <c r="U41" s="227">
        <v>9</v>
      </c>
      <c r="V41" s="227">
        <v>10</v>
      </c>
      <c r="W41" s="227">
        <v>1</v>
      </c>
      <c r="X41" s="227">
        <v>0</v>
      </c>
      <c r="Y41" s="227">
        <v>1</v>
      </c>
      <c r="Z41" s="227">
        <v>3</v>
      </c>
      <c r="AA41" s="259">
        <v>5.9</v>
      </c>
      <c r="AB41" s="229">
        <v>6.2</v>
      </c>
      <c r="AC41" s="229">
        <v>2.1</v>
      </c>
      <c r="AD41" s="221">
        <f t="shared" si="1"/>
        <v>0</v>
      </c>
      <c r="AE41" s="221">
        <f t="shared" si="2"/>
        <v>0</v>
      </c>
      <c r="AF41" s="221">
        <f t="shared" si="3"/>
        <v>1.3333333333333334E-2</v>
      </c>
      <c r="AG41" s="221">
        <f t="shared" si="4"/>
        <v>0</v>
      </c>
      <c r="AH41" s="221">
        <f t="shared" si="5"/>
        <v>0.02</v>
      </c>
      <c r="AI41" s="221">
        <f t="shared" si="6"/>
        <v>2.6666666666666668E-2</v>
      </c>
      <c r="AJ41" s="221">
        <f t="shared" si="7"/>
        <v>0.08</v>
      </c>
      <c r="AK41" s="221">
        <f t="shared" si="8"/>
        <v>0.04</v>
      </c>
      <c r="AL41" s="221">
        <f t="shared" si="9"/>
        <v>0.1</v>
      </c>
      <c r="AM41" s="221">
        <f t="shared" si="10"/>
        <v>0.10666666666666667</v>
      </c>
      <c r="AN41" s="221">
        <f t="shared" si="11"/>
        <v>0.13333333333333333</v>
      </c>
      <c r="AO41" s="221">
        <f t="shared" si="12"/>
        <v>8.666666666666667E-2</v>
      </c>
      <c r="AP41" s="221">
        <f t="shared" si="13"/>
        <v>0.12666666666666668</v>
      </c>
      <c r="AQ41" s="221">
        <f t="shared" si="14"/>
        <v>5.3333333333333337E-2</v>
      </c>
      <c r="AR41" s="221">
        <f t="shared" si="15"/>
        <v>2.6666666666666668E-2</v>
      </c>
      <c r="AS41" s="221">
        <f t="shared" si="16"/>
        <v>2.6666666666666668E-2</v>
      </c>
      <c r="AT41" s="221">
        <f t="shared" si="17"/>
        <v>0.06</v>
      </c>
      <c r="AU41" s="221">
        <f t="shared" si="18"/>
        <v>6.6666666666666666E-2</v>
      </c>
      <c r="AV41" s="221">
        <f t="shared" si="19"/>
        <v>6.6666666666666671E-3</v>
      </c>
      <c r="AW41" s="221">
        <f t="shared" si="20"/>
        <v>0</v>
      </c>
      <c r="AX41" s="221">
        <f t="shared" si="21"/>
        <v>6.6666666666666671E-3</v>
      </c>
      <c r="AY41" s="221">
        <f t="shared" si="22"/>
        <v>0.02</v>
      </c>
    </row>
    <row r="42" spans="2:51" x14ac:dyDescent="0.15">
      <c r="B42" s="413" t="s">
        <v>25</v>
      </c>
      <c r="C42" s="372"/>
      <c r="D42" s="227">
        <v>30</v>
      </c>
      <c r="E42" s="227">
        <v>0</v>
      </c>
      <c r="F42" s="227">
        <v>0</v>
      </c>
      <c r="G42" s="227">
        <v>0</v>
      </c>
      <c r="H42" s="227">
        <v>0</v>
      </c>
      <c r="I42" s="227">
        <v>1</v>
      </c>
      <c r="J42" s="227">
        <v>0</v>
      </c>
      <c r="K42" s="227">
        <v>0</v>
      </c>
      <c r="L42" s="227">
        <v>1</v>
      </c>
      <c r="M42" s="227">
        <v>2</v>
      </c>
      <c r="N42" s="227">
        <v>3</v>
      </c>
      <c r="O42" s="227">
        <v>0</v>
      </c>
      <c r="P42" s="227">
        <v>5</v>
      </c>
      <c r="Q42" s="227">
        <v>7</v>
      </c>
      <c r="R42" s="227">
        <v>4</v>
      </c>
      <c r="S42" s="227">
        <v>4</v>
      </c>
      <c r="T42" s="227">
        <v>1</v>
      </c>
      <c r="U42" s="227">
        <v>2</v>
      </c>
      <c r="V42" s="227">
        <v>0</v>
      </c>
      <c r="W42" s="227">
        <v>0</v>
      </c>
      <c r="X42" s="227">
        <v>0</v>
      </c>
      <c r="Y42" s="227">
        <v>0</v>
      </c>
      <c r="Z42" s="227">
        <v>0</v>
      </c>
      <c r="AA42" s="259">
        <v>6.7</v>
      </c>
      <c r="AB42" s="229">
        <v>6.5</v>
      </c>
      <c r="AC42" s="229">
        <v>1.3</v>
      </c>
      <c r="AD42" s="221">
        <f t="shared" si="1"/>
        <v>0</v>
      </c>
      <c r="AE42" s="221">
        <f t="shared" si="2"/>
        <v>0</v>
      </c>
      <c r="AF42" s="221">
        <f t="shared" si="3"/>
        <v>0</v>
      </c>
      <c r="AG42" s="221">
        <f t="shared" si="4"/>
        <v>0</v>
      </c>
      <c r="AH42" s="221">
        <f t="shared" si="5"/>
        <v>3.3333333333333333E-2</v>
      </c>
      <c r="AI42" s="221">
        <f t="shared" si="6"/>
        <v>0</v>
      </c>
      <c r="AJ42" s="221">
        <f t="shared" si="7"/>
        <v>0</v>
      </c>
      <c r="AK42" s="221">
        <f t="shared" si="8"/>
        <v>3.3333333333333333E-2</v>
      </c>
      <c r="AL42" s="221">
        <f t="shared" si="9"/>
        <v>6.6666666666666666E-2</v>
      </c>
      <c r="AM42" s="221">
        <f t="shared" si="10"/>
        <v>0.1</v>
      </c>
      <c r="AN42" s="221">
        <f t="shared" si="11"/>
        <v>0</v>
      </c>
      <c r="AO42" s="221">
        <f t="shared" si="12"/>
        <v>0.16666666666666666</v>
      </c>
      <c r="AP42" s="221">
        <f t="shared" si="13"/>
        <v>0.23333333333333334</v>
      </c>
      <c r="AQ42" s="221">
        <f t="shared" si="14"/>
        <v>0.13333333333333333</v>
      </c>
      <c r="AR42" s="221">
        <f t="shared" si="15"/>
        <v>0.13333333333333333</v>
      </c>
      <c r="AS42" s="221">
        <f t="shared" si="16"/>
        <v>3.3333333333333333E-2</v>
      </c>
      <c r="AT42" s="221">
        <f t="shared" si="17"/>
        <v>6.6666666666666666E-2</v>
      </c>
      <c r="AU42" s="221">
        <f t="shared" si="18"/>
        <v>0</v>
      </c>
      <c r="AV42" s="221">
        <f t="shared" si="19"/>
        <v>0</v>
      </c>
      <c r="AW42" s="221">
        <f t="shared" si="20"/>
        <v>0</v>
      </c>
      <c r="AX42" s="221">
        <f t="shared" si="21"/>
        <v>0</v>
      </c>
      <c r="AY42" s="221">
        <f t="shared" si="22"/>
        <v>0</v>
      </c>
    </row>
    <row r="43" spans="2:51" x14ac:dyDescent="0.15">
      <c r="B43" s="413" t="s">
        <v>26</v>
      </c>
      <c r="C43" s="372"/>
      <c r="D43" s="227">
        <v>260</v>
      </c>
      <c r="E43" s="227">
        <v>0</v>
      </c>
      <c r="F43" s="227">
        <v>0</v>
      </c>
      <c r="G43" s="227">
        <v>0</v>
      </c>
      <c r="H43" s="227">
        <v>4</v>
      </c>
      <c r="I43" s="227">
        <v>3</v>
      </c>
      <c r="J43" s="227">
        <v>14</v>
      </c>
      <c r="K43" s="227">
        <v>15</v>
      </c>
      <c r="L43" s="227">
        <v>10</v>
      </c>
      <c r="M43" s="227">
        <v>23</v>
      </c>
      <c r="N43" s="227">
        <v>30</v>
      </c>
      <c r="O43" s="227">
        <v>28</v>
      </c>
      <c r="P43" s="227">
        <v>34</v>
      </c>
      <c r="Q43" s="227">
        <v>21</v>
      </c>
      <c r="R43" s="227">
        <v>20</v>
      </c>
      <c r="S43" s="227">
        <v>22</v>
      </c>
      <c r="T43" s="227">
        <v>16</v>
      </c>
      <c r="U43" s="227">
        <v>6</v>
      </c>
      <c r="V43" s="227">
        <v>5</v>
      </c>
      <c r="W43" s="227">
        <v>4</v>
      </c>
      <c r="X43" s="227">
        <v>2</v>
      </c>
      <c r="Y43" s="227">
        <v>0</v>
      </c>
      <c r="Z43" s="227">
        <v>3</v>
      </c>
      <c r="AA43" s="259">
        <v>6.1</v>
      </c>
      <c r="AB43" s="229">
        <v>6.1</v>
      </c>
      <c r="AC43" s="229">
        <v>2</v>
      </c>
      <c r="AD43" s="221">
        <f t="shared" si="1"/>
        <v>0</v>
      </c>
      <c r="AE43" s="221">
        <f t="shared" si="2"/>
        <v>0</v>
      </c>
      <c r="AF43" s="221">
        <f t="shared" si="3"/>
        <v>0</v>
      </c>
      <c r="AG43" s="221">
        <f t="shared" si="4"/>
        <v>1.5384615384615385E-2</v>
      </c>
      <c r="AH43" s="221">
        <f t="shared" si="5"/>
        <v>1.1538461538461539E-2</v>
      </c>
      <c r="AI43" s="221">
        <f t="shared" si="6"/>
        <v>5.3846153846153849E-2</v>
      </c>
      <c r="AJ43" s="221">
        <f t="shared" si="7"/>
        <v>5.7692307692307696E-2</v>
      </c>
      <c r="AK43" s="221">
        <f t="shared" si="8"/>
        <v>3.8461538461538464E-2</v>
      </c>
      <c r="AL43" s="221">
        <f t="shared" si="9"/>
        <v>8.8461538461538466E-2</v>
      </c>
      <c r="AM43" s="221">
        <f t="shared" si="10"/>
        <v>0.11538461538461539</v>
      </c>
      <c r="AN43" s="221">
        <f t="shared" si="11"/>
        <v>0.1076923076923077</v>
      </c>
      <c r="AO43" s="221">
        <f t="shared" si="12"/>
        <v>0.13076923076923078</v>
      </c>
      <c r="AP43" s="221">
        <f t="shared" si="13"/>
        <v>8.0769230769230774E-2</v>
      </c>
      <c r="AQ43" s="221">
        <f t="shared" si="14"/>
        <v>7.6923076923076927E-2</v>
      </c>
      <c r="AR43" s="221">
        <f t="shared" si="15"/>
        <v>8.461538461538462E-2</v>
      </c>
      <c r="AS43" s="221">
        <f t="shared" si="16"/>
        <v>6.1538461538461542E-2</v>
      </c>
      <c r="AT43" s="221">
        <f t="shared" si="17"/>
        <v>2.3076923076923078E-2</v>
      </c>
      <c r="AU43" s="221">
        <f t="shared" si="18"/>
        <v>1.9230769230769232E-2</v>
      </c>
      <c r="AV43" s="221">
        <f t="shared" si="19"/>
        <v>1.5384615384615385E-2</v>
      </c>
      <c r="AW43" s="221">
        <f t="shared" si="20"/>
        <v>7.6923076923076927E-3</v>
      </c>
      <c r="AX43" s="221">
        <f t="shared" si="21"/>
        <v>0</v>
      </c>
      <c r="AY43" s="221">
        <f t="shared" si="22"/>
        <v>1.1538461538461539E-2</v>
      </c>
    </row>
    <row r="44" spans="2:51" x14ac:dyDescent="0.15">
      <c r="B44" s="413" t="s">
        <v>27</v>
      </c>
      <c r="C44" s="372"/>
      <c r="D44" s="227">
        <v>384</v>
      </c>
      <c r="E44" s="227">
        <v>0</v>
      </c>
      <c r="F44" s="227">
        <v>0</v>
      </c>
      <c r="G44" s="227">
        <v>2</v>
      </c>
      <c r="H44" s="227">
        <v>3</v>
      </c>
      <c r="I44" s="227">
        <v>5</v>
      </c>
      <c r="J44" s="227">
        <v>8</v>
      </c>
      <c r="K44" s="227">
        <v>17</v>
      </c>
      <c r="L44" s="227">
        <v>21</v>
      </c>
      <c r="M44" s="227">
        <v>42</v>
      </c>
      <c r="N44" s="227">
        <v>38</v>
      </c>
      <c r="O44" s="227">
        <v>49</v>
      </c>
      <c r="P44" s="227">
        <v>46</v>
      </c>
      <c r="Q44" s="227">
        <v>35</v>
      </c>
      <c r="R44" s="227">
        <v>30</v>
      </c>
      <c r="S44" s="227">
        <v>29</v>
      </c>
      <c r="T44" s="227">
        <v>32</v>
      </c>
      <c r="U44" s="227">
        <v>8</v>
      </c>
      <c r="V44" s="227">
        <v>6</v>
      </c>
      <c r="W44" s="227">
        <v>3</v>
      </c>
      <c r="X44" s="227">
        <v>4</v>
      </c>
      <c r="Y44" s="227">
        <v>2</v>
      </c>
      <c r="Z44" s="227">
        <v>4</v>
      </c>
      <c r="AA44" s="259">
        <v>6.1</v>
      </c>
      <c r="AB44" s="229">
        <v>6.2</v>
      </c>
      <c r="AC44" s="229">
        <v>1.9</v>
      </c>
      <c r="AD44" s="221">
        <f t="shared" si="1"/>
        <v>0</v>
      </c>
      <c r="AE44" s="221">
        <f t="shared" si="2"/>
        <v>0</v>
      </c>
      <c r="AF44" s="221">
        <f t="shared" si="3"/>
        <v>5.208333333333333E-3</v>
      </c>
      <c r="AG44" s="221">
        <f t="shared" si="4"/>
        <v>7.8125E-3</v>
      </c>
      <c r="AH44" s="221">
        <f t="shared" si="5"/>
        <v>1.3020833333333334E-2</v>
      </c>
      <c r="AI44" s="221">
        <f t="shared" si="6"/>
        <v>2.0833333333333332E-2</v>
      </c>
      <c r="AJ44" s="221">
        <f t="shared" si="7"/>
        <v>4.4270833333333336E-2</v>
      </c>
      <c r="AK44" s="221">
        <f t="shared" si="8"/>
        <v>5.46875E-2</v>
      </c>
      <c r="AL44" s="221">
        <f t="shared" si="9"/>
        <v>0.109375</v>
      </c>
      <c r="AM44" s="221">
        <f t="shared" si="10"/>
        <v>9.8958333333333329E-2</v>
      </c>
      <c r="AN44" s="221">
        <f t="shared" si="11"/>
        <v>0.12760416666666666</v>
      </c>
      <c r="AO44" s="221">
        <f t="shared" si="12"/>
        <v>0.11979166666666667</v>
      </c>
      <c r="AP44" s="221">
        <f t="shared" si="13"/>
        <v>9.1145833333333329E-2</v>
      </c>
      <c r="AQ44" s="221">
        <f t="shared" si="14"/>
        <v>7.8125E-2</v>
      </c>
      <c r="AR44" s="221">
        <f t="shared" si="15"/>
        <v>7.5520833333333329E-2</v>
      </c>
      <c r="AS44" s="221">
        <f t="shared" si="16"/>
        <v>8.3333333333333329E-2</v>
      </c>
      <c r="AT44" s="221">
        <f t="shared" si="17"/>
        <v>2.0833333333333332E-2</v>
      </c>
      <c r="AU44" s="221">
        <f t="shared" si="18"/>
        <v>1.5625E-2</v>
      </c>
      <c r="AV44" s="221">
        <f t="shared" si="19"/>
        <v>7.8125E-3</v>
      </c>
      <c r="AW44" s="221">
        <f t="shared" si="20"/>
        <v>1.0416666666666666E-2</v>
      </c>
      <c r="AX44" s="221">
        <f t="shared" si="21"/>
        <v>5.208333333333333E-3</v>
      </c>
      <c r="AY44" s="221">
        <f t="shared" si="22"/>
        <v>1.0416666666666666E-2</v>
      </c>
    </row>
    <row r="45" spans="2:51" x14ac:dyDescent="0.15">
      <c r="B45" s="413" t="s">
        <v>28</v>
      </c>
      <c r="C45" s="372"/>
      <c r="D45" s="227">
        <v>1400</v>
      </c>
      <c r="E45" s="227">
        <v>0</v>
      </c>
      <c r="F45" s="227">
        <v>1</v>
      </c>
      <c r="G45" s="227">
        <v>3</v>
      </c>
      <c r="H45" s="227">
        <v>10</v>
      </c>
      <c r="I45" s="227">
        <v>15</v>
      </c>
      <c r="J45" s="227">
        <v>31</v>
      </c>
      <c r="K45" s="227">
        <v>50</v>
      </c>
      <c r="L45" s="227">
        <v>70</v>
      </c>
      <c r="M45" s="227">
        <v>101</v>
      </c>
      <c r="N45" s="227">
        <v>116</v>
      </c>
      <c r="O45" s="227">
        <v>147</v>
      </c>
      <c r="P45" s="227">
        <v>153</v>
      </c>
      <c r="Q45" s="227">
        <v>133</v>
      </c>
      <c r="R45" s="227">
        <v>171</v>
      </c>
      <c r="S45" s="227">
        <v>138</v>
      </c>
      <c r="T45" s="227">
        <v>104</v>
      </c>
      <c r="U45" s="227">
        <v>52</v>
      </c>
      <c r="V45" s="227">
        <v>43</v>
      </c>
      <c r="W45" s="227">
        <v>21</v>
      </c>
      <c r="X45" s="227">
        <v>5</v>
      </c>
      <c r="Y45" s="227">
        <v>13</v>
      </c>
      <c r="Z45" s="227">
        <v>23</v>
      </c>
      <c r="AA45" s="259">
        <v>6.5</v>
      </c>
      <c r="AB45" s="229">
        <v>6.5</v>
      </c>
      <c r="AC45" s="229">
        <v>1.9</v>
      </c>
      <c r="AD45" s="221">
        <f t="shared" si="1"/>
        <v>0</v>
      </c>
      <c r="AE45" s="221">
        <f t="shared" si="2"/>
        <v>7.1428571428571429E-4</v>
      </c>
      <c r="AF45" s="221">
        <f t="shared" si="3"/>
        <v>2.142857142857143E-3</v>
      </c>
      <c r="AG45" s="221">
        <f t="shared" si="4"/>
        <v>7.1428571428571426E-3</v>
      </c>
      <c r="AH45" s="221">
        <f t="shared" si="5"/>
        <v>1.0714285714285714E-2</v>
      </c>
      <c r="AI45" s="221">
        <f t="shared" si="6"/>
        <v>2.2142857142857141E-2</v>
      </c>
      <c r="AJ45" s="221">
        <f t="shared" si="7"/>
        <v>3.5714285714285712E-2</v>
      </c>
      <c r="AK45" s="221">
        <f t="shared" si="8"/>
        <v>0.05</v>
      </c>
      <c r="AL45" s="221">
        <f t="shared" si="9"/>
        <v>7.2142857142857147E-2</v>
      </c>
      <c r="AM45" s="221">
        <f t="shared" si="10"/>
        <v>8.2857142857142851E-2</v>
      </c>
      <c r="AN45" s="221">
        <f t="shared" si="11"/>
        <v>0.105</v>
      </c>
      <c r="AO45" s="221">
        <f t="shared" si="12"/>
        <v>0.10928571428571429</v>
      </c>
      <c r="AP45" s="221">
        <f t="shared" si="13"/>
        <v>9.5000000000000001E-2</v>
      </c>
      <c r="AQ45" s="221">
        <f t="shared" si="14"/>
        <v>0.12214285714285714</v>
      </c>
      <c r="AR45" s="221">
        <f t="shared" si="15"/>
        <v>9.8571428571428574E-2</v>
      </c>
      <c r="AS45" s="221">
        <f t="shared" si="16"/>
        <v>7.4285714285714288E-2</v>
      </c>
      <c r="AT45" s="221">
        <f t="shared" si="17"/>
        <v>3.7142857142857144E-2</v>
      </c>
      <c r="AU45" s="221">
        <f t="shared" si="18"/>
        <v>3.0714285714285715E-2</v>
      </c>
      <c r="AV45" s="221">
        <f t="shared" si="19"/>
        <v>1.4999999999999999E-2</v>
      </c>
      <c r="AW45" s="221">
        <f t="shared" si="20"/>
        <v>3.5714285714285713E-3</v>
      </c>
      <c r="AX45" s="221">
        <f t="shared" si="21"/>
        <v>9.285714285714286E-3</v>
      </c>
      <c r="AY45" s="221">
        <f t="shared" si="22"/>
        <v>1.6428571428571428E-2</v>
      </c>
    </row>
    <row r="46" spans="2:51" x14ac:dyDescent="0.15">
      <c r="B46" s="413" t="s">
        <v>29</v>
      </c>
      <c r="C46" s="372"/>
      <c r="D46" s="227">
        <v>114</v>
      </c>
      <c r="E46" s="227">
        <v>0</v>
      </c>
      <c r="F46" s="227">
        <v>0</v>
      </c>
      <c r="G46" s="227">
        <v>1</v>
      </c>
      <c r="H46" s="227">
        <v>1</v>
      </c>
      <c r="I46" s="227">
        <v>1</v>
      </c>
      <c r="J46" s="227">
        <v>2</v>
      </c>
      <c r="K46" s="227">
        <v>7</v>
      </c>
      <c r="L46" s="227">
        <v>11</v>
      </c>
      <c r="M46" s="227">
        <v>8</v>
      </c>
      <c r="N46" s="227">
        <v>7</v>
      </c>
      <c r="O46" s="227">
        <v>14</v>
      </c>
      <c r="P46" s="227">
        <v>11</v>
      </c>
      <c r="Q46" s="227">
        <v>15</v>
      </c>
      <c r="R46" s="227">
        <v>11</v>
      </c>
      <c r="S46" s="227">
        <v>5</v>
      </c>
      <c r="T46" s="227">
        <v>8</v>
      </c>
      <c r="U46" s="227">
        <v>2</v>
      </c>
      <c r="V46" s="227">
        <v>6</v>
      </c>
      <c r="W46" s="227">
        <v>1</v>
      </c>
      <c r="X46" s="227">
        <v>1</v>
      </c>
      <c r="Y46" s="227">
        <v>1</v>
      </c>
      <c r="Z46" s="227">
        <v>1</v>
      </c>
      <c r="AA46" s="259">
        <v>6.1</v>
      </c>
      <c r="AB46" s="229">
        <v>6.2</v>
      </c>
      <c r="AC46" s="229">
        <v>1.9</v>
      </c>
      <c r="AD46" s="221">
        <f t="shared" si="1"/>
        <v>0</v>
      </c>
      <c r="AE46" s="221">
        <f t="shared" si="2"/>
        <v>0</v>
      </c>
      <c r="AF46" s="221">
        <f t="shared" si="3"/>
        <v>8.771929824561403E-3</v>
      </c>
      <c r="AG46" s="221">
        <f t="shared" si="4"/>
        <v>8.771929824561403E-3</v>
      </c>
      <c r="AH46" s="221">
        <f t="shared" si="5"/>
        <v>8.771929824561403E-3</v>
      </c>
      <c r="AI46" s="221">
        <f t="shared" si="6"/>
        <v>1.7543859649122806E-2</v>
      </c>
      <c r="AJ46" s="221">
        <f t="shared" si="7"/>
        <v>6.1403508771929821E-2</v>
      </c>
      <c r="AK46" s="221">
        <f t="shared" si="8"/>
        <v>9.6491228070175433E-2</v>
      </c>
      <c r="AL46" s="221">
        <f t="shared" si="9"/>
        <v>7.0175438596491224E-2</v>
      </c>
      <c r="AM46" s="221">
        <f t="shared" si="10"/>
        <v>6.1403508771929821E-2</v>
      </c>
      <c r="AN46" s="221">
        <f t="shared" si="11"/>
        <v>0.12280701754385964</v>
      </c>
      <c r="AO46" s="221">
        <f t="shared" si="12"/>
        <v>9.6491228070175433E-2</v>
      </c>
      <c r="AP46" s="221">
        <f t="shared" si="13"/>
        <v>0.13157894736842105</v>
      </c>
      <c r="AQ46" s="221">
        <f t="shared" si="14"/>
        <v>9.6491228070175433E-2</v>
      </c>
      <c r="AR46" s="221">
        <f t="shared" si="15"/>
        <v>4.3859649122807015E-2</v>
      </c>
      <c r="AS46" s="221">
        <f t="shared" si="16"/>
        <v>7.0175438596491224E-2</v>
      </c>
      <c r="AT46" s="221">
        <f t="shared" si="17"/>
        <v>1.7543859649122806E-2</v>
      </c>
      <c r="AU46" s="221">
        <f t="shared" si="18"/>
        <v>5.2631578947368418E-2</v>
      </c>
      <c r="AV46" s="221">
        <f t="shared" si="19"/>
        <v>8.771929824561403E-3</v>
      </c>
      <c r="AW46" s="221">
        <f t="shared" si="20"/>
        <v>8.771929824561403E-3</v>
      </c>
      <c r="AX46" s="221">
        <f t="shared" si="21"/>
        <v>8.771929824561403E-3</v>
      </c>
      <c r="AY46" s="221">
        <f t="shared" si="22"/>
        <v>8.771929824561403E-3</v>
      </c>
    </row>
    <row r="47" spans="2:51" x14ac:dyDescent="0.15">
      <c r="B47" s="413" t="s">
        <v>30</v>
      </c>
      <c r="C47" s="372"/>
      <c r="D47" s="227">
        <v>98</v>
      </c>
      <c r="E47" s="227">
        <v>0</v>
      </c>
      <c r="F47" s="227">
        <v>0</v>
      </c>
      <c r="G47" s="227">
        <v>0</v>
      </c>
      <c r="H47" s="227">
        <v>0</v>
      </c>
      <c r="I47" s="227">
        <v>2</v>
      </c>
      <c r="J47" s="227">
        <v>1</v>
      </c>
      <c r="K47" s="227">
        <v>2</v>
      </c>
      <c r="L47" s="227">
        <v>8</v>
      </c>
      <c r="M47" s="227">
        <v>12</v>
      </c>
      <c r="N47" s="227">
        <v>19</v>
      </c>
      <c r="O47" s="227">
        <v>14</v>
      </c>
      <c r="P47" s="227">
        <v>7</v>
      </c>
      <c r="Q47" s="227">
        <v>10</v>
      </c>
      <c r="R47" s="227">
        <v>7</v>
      </c>
      <c r="S47" s="227">
        <v>7</v>
      </c>
      <c r="T47" s="227">
        <v>6</v>
      </c>
      <c r="U47" s="227">
        <v>1</v>
      </c>
      <c r="V47" s="227">
        <v>0</v>
      </c>
      <c r="W47" s="227">
        <v>2</v>
      </c>
      <c r="X47" s="227">
        <v>0</v>
      </c>
      <c r="Y47" s="227">
        <v>0</v>
      </c>
      <c r="Z47" s="227">
        <v>0</v>
      </c>
      <c r="AA47" s="259">
        <v>5.6</v>
      </c>
      <c r="AB47" s="229">
        <v>5.9</v>
      </c>
      <c r="AC47" s="229">
        <v>1.4</v>
      </c>
      <c r="AD47" s="221">
        <f t="shared" si="1"/>
        <v>0</v>
      </c>
      <c r="AE47" s="221">
        <f t="shared" si="2"/>
        <v>0</v>
      </c>
      <c r="AF47" s="221">
        <f t="shared" si="3"/>
        <v>0</v>
      </c>
      <c r="AG47" s="221">
        <f t="shared" si="4"/>
        <v>0</v>
      </c>
      <c r="AH47" s="221">
        <f t="shared" si="5"/>
        <v>2.0408163265306121E-2</v>
      </c>
      <c r="AI47" s="221">
        <f t="shared" si="6"/>
        <v>1.020408163265306E-2</v>
      </c>
      <c r="AJ47" s="221">
        <f t="shared" si="7"/>
        <v>2.0408163265306121E-2</v>
      </c>
      <c r="AK47" s="221">
        <f t="shared" si="8"/>
        <v>8.1632653061224483E-2</v>
      </c>
      <c r="AL47" s="221">
        <f t="shared" si="9"/>
        <v>0.12244897959183673</v>
      </c>
      <c r="AM47" s="221">
        <f t="shared" si="10"/>
        <v>0.19387755102040816</v>
      </c>
      <c r="AN47" s="221">
        <f t="shared" si="11"/>
        <v>0.14285714285714285</v>
      </c>
      <c r="AO47" s="221">
        <f t="shared" si="12"/>
        <v>7.1428571428571425E-2</v>
      </c>
      <c r="AP47" s="221">
        <f t="shared" si="13"/>
        <v>0.10204081632653061</v>
      </c>
      <c r="AQ47" s="221">
        <f t="shared" si="14"/>
        <v>7.1428571428571425E-2</v>
      </c>
      <c r="AR47" s="221">
        <f t="shared" si="15"/>
        <v>7.1428571428571425E-2</v>
      </c>
      <c r="AS47" s="221">
        <f t="shared" si="16"/>
        <v>6.1224489795918366E-2</v>
      </c>
      <c r="AT47" s="221">
        <f t="shared" si="17"/>
        <v>1.020408163265306E-2</v>
      </c>
      <c r="AU47" s="221">
        <f t="shared" si="18"/>
        <v>0</v>
      </c>
      <c r="AV47" s="221">
        <f t="shared" si="19"/>
        <v>2.0408163265306121E-2</v>
      </c>
      <c r="AW47" s="221">
        <f t="shared" si="20"/>
        <v>0</v>
      </c>
      <c r="AX47" s="221">
        <f t="shared" si="21"/>
        <v>0</v>
      </c>
      <c r="AY47" s="221">
        <f t="shared" si="22"/>
        <v>0</v>
      </c>
    </row>
    <row r="48" spans="2:51" x14ac:dyDescent="0.15">
      <c r="B48" s="413" t="s">
        <v>31</v>
      </c>
      <c r="C48" s="372"/>
      <c r="D48" s="227">
        <v>117</v>
      </c>
      <c r="E48" s="227">
        <v>0</v>
      </c>
      <c r="F48" s="227">
        <v>0</v>
      </c>
      <c r="G48" s="227">
        <v>0</v>
      </c>
      <c r="H48" s="227">
        <v>0</v>
      </c>
      <c r="I48" s="227">
        <v>4</v>
      </c>
      <c r="J48" s="227">
        <v>4</v>
      </c>
      <c r="K48" s="227">
        <v>1</v>
      </c>
      <c r="L48" s="227">
        <v>4</v>
      </c>
      <c r="M48" s="227">
        <v>8</v>
      </c>
      <c r="N48" s="227">
        <v>10</v>
      </c>
      <c r="O48" s="227">
        <v>20</v>
      </c>
      <c r="P48" s="227">
        <v>13</v>
      </c>
      <c r="Q48" s="227">
        <v>12</v>
      </c>
      <c r="R48" s="227">
        <v>10</v>
      </c>
      <c r="S48" s="227">
        <v>9</v>
      </c>
      <c r="T48" s="227">
        <v>7</v>
      </c>
      <c r="U48" s="227">
        <v>4</v>
      </c>
      <c r="V48" s="227">
        <v>4</v>
      </c>
      <c r="W48" s="227">
        <v>0</v>
      </c>
      <c r="X48" s="227">
        <v>3</v>
      </c>
      <c r="Y48" s="227">
        <v>2</v>
      </c>
      <c r="Z48" s="227">
        <v>2</v>
      </c>
      <c r="AA48" s="259">
        <v>6.3</v>
      </c>
      <c r="AB48" s="229">
        <v>6.5</v>
      </c>
      <c r="AC48" s="229">
        <v>1.9</v>
      </c>
      <c r="AD48" s="221">
        <f t="shared" si="1"/>
        <v>0</v>
      </c>
      <c r="AE48" s="221">
        <f t="shared" si="2"/>
        <v>0</v>
      </c>
      <c r="AF48" s="221">
        <f t="shared" si="3"/>
        <v>0</v>
      </c>
      <c r="AG48" s="221">
        <f t="shared" si="4"/>
        <v>0</v>
      </c>
      <c r="AH48" s="221">
        <f t="shared" si="5"/>
        <v>3.4188034188034191E-2</v>
      </c>
      <c r="AI48" s="221">
        <f t="shared" si="6"/>
        <v>3.4188034188034191E-2</v>
      </c>
      <c r="AJ48" s="221">
        <f t="shared" si="7"/>
        <v>8.5470085470085479E-3</v>
      </c>
      <c r="AK48" s="221">
        <f t="shared" si="8"/>
        <v>3.4188034188034191E-2</v>
      </c>
      <c r="AL48" s="221">
        <f t="shared" si="9"/>
        <v>6.8376068376068383E-2</v>
      </c>
      <c r="AM48" s="221">
        <f t="shared" si="10"/>
        <v>8.5470085470085472E-2</v>
      </c>
      <c r="AN48" s="221">
        <f t="shared" si="11"/>
        <v>0.17094017094017094</v>
      </c>
      <c r="AO48" s="221">
        <f t="shared" si="12"/>
        <v>0.1111111111111111</v>
      </c>
      <c r="AP48" s="221">
        <f t="shared" si="13"/>
        <v>0.10256410256410256</v>
      </c>
      <c r="AQ48" s="221">
        <f t="shared" si="14"/>
        <v>8.5470085470085472E-2</v>
      </c>
      <c r="AR48" s="221">
        <f t="shared" si="15"/>
        <v>7.6923076923076927E-2</v>
      </c>
      <c r="AS48" s="221">
        <f t="shared" si="16"/>
        <v>5.9829059829059832E-2</v>
      </c>
      <c r="AT48" s="221">
        <f t="shared" si="17"/>
        <v>3.4188034188034191E-2</v>
      </c>
      <c r="AU48" s="221">
        <f t="shared" si="18"/>
        <v>3.4188034188034191E-2</v>
      </c>
      <c r="AV48" s="221">
        <f t="shared" si="19"/>
        <v>0</v>
      </c>
      <c r="AW48" s="221">
        <f t="shared" si="20"/>
        <v>2.564102564102564E-2</v>
      </c>
      <c r="AX48" s="221">
        <f t="shared" si="21"/>
        <v>1.7094017094017096E-2</v>
      </c>
      <c r="AY48" s="221">
        <f t="shared" si="22"/>
        <v>1.7094017094017096E-2</v>
      </c>
    </row>
    <row r="49" spans="2:51" x14ac:dyDescent="0.15">
      <c r="B49" s="413" t="s">
        <v>32</v>
      </c>
      <c r="C49" s="372"/>
      <c r="D49" s="227">
        <v>978</v>
      </c>
      <c r="E49" s="227">
        <v>0</v>
      </c>
      <c r="F49" s="227">
        <v>1</v>
      </c>
      <c r="G49" s="227">
        <v>1</v>
      </c>
      <c r="H49" s="227">
        <v>5</v>
      </c>
      <c r="I49" s="227">
        <v>6</v>
      </c>
      <c r="J49" s="227">
        <v>16</v>
      </c>
      <c r="K49" s="227">
        <v>33</v>
      </c>
      <c r="L49" s="227">
        <v>44</v>
      </c>
      <c r="M49" s="227">
        <v>68</v>
      </c>
      <c r="N49" s="227">
        <v>70</v>
      </c>
      <c r="O49" s="227">
        <v>84</v>
      </c>
      <c r="P49" s="227">
        <v>78</v>
      </c>
      <c r="Q49" s="227">
        <v>98</v>
      </c>
      <c r="R49" s="227">
        <v>97</v>
      </c>
      <c r="S49" s="227">
        <v>97</v>
      </c>
      <c r="T49" s="227">
        <v>89</v>
      </c>
      <c r="U49" s="227">
        <v>71</v>
      </c>
      <c r="V49" s="227">
        <v>42</v>
      </c>
      <c r="W49" s="227">
        <v>30</v>
      </c>
      <c r="X49" s="227">
        <v>16</v>
      </c>
      <c r="Y49" s="227">
        <v>10</v>
      </c>
      <c r="Z49" s="227">
        <v>22</v>
      </c>
      <c r="AA49" s="259">
        <v>6.9</v>
      </c>
      <c r="AB49" s="229">
        <v>7</v>
      </c>
      <c r="AC49" s="229">
        <v>2.4</v>
      </c>
      <c r="AD49" s="221">
        <f t="shared" si="1"/>
        <v>0</v>
      </c>
      <c r="AE49" s="221">
        <f t="shared" si="2"/>
        <v>1.0224948875255625E-3</v>
      </c>
      <c r="AF49" s="221">
        <f t="shared" si="3"/>
        <v>1.0224948875255625E-3</v>
      </c>
      <c r="AG49" s="221">
        <f t="shared" si="4"/>
        <v>5.1124744376278121E-3</v>
      </c>
      <c r="AH49" s="221">
        <f t="shared" si="5"/>
        <v>6.1349693251533744E-3</v>
      </c>
      <c r="AI49" s="221">
        <f t="shared" si="6"/>
        <v>1.6359918200408999E-2</v>
      </c>
      <c r="AJ49" s="221">
        <f t="shared" si="7"/>
        <v>3.3742331288343558E-2</v>
      </c>
      <c r="AK49" s="221">
        <f t="shared" si="8"/>
        <v>4.4989775051124746E-2</v>
      </c>
      <c r="AL49" s="221">
        <f t="shared" si="9"/>
        <v>6.9529652351738247E-2</v>
      </c>
      <c r="AM49" s="221">
        <f t="shared" si="10"/>
        <v>7.1574642126789365E-2</v>
      </c>
      <c r="AN49" s="221">
        <f t="shared" si="11"/>
        <v>8.5889570552147243E-2</v>
      </c>
      <c r="AO49" s="221">
        <f t="shared" si="12"/>
        <v>7.9754601226993863E-2</v>
      </c>
      <c r="AP49" s="221">
        <f t="shared" si="13"/>
        <v>0.10020449897750511</v>
      </c>
      <c r="AQ49" s="221">
        <f t="shared" si="14"/>
        <v>9.9182004089979556E-2</v>
      </c>
      <c r="AR49" s="221">
        <f t="shared" si="15"/>
        <v>9.9182004089979556E-2</v>
      </c>
      <c r="AS49" s="221">
        <f t="shared" si="16"/>
        <v>9.1002044989775058E-2</v>
      </c>
      <c r="AT49" s="221">
        <f t="shared" si="17"/>
        <v>7.259713701431493E-2</v>
      </c>
      <c r="AU49" s="221">
        <f t="shared" si="18"/>
        <v>4.2944785276073622E-2</v>
      </c>
      <c r="AV49" s="221">
        <f t="shared" si="19"/>
        <v>3.0674846625766871E-2</v>
      </c>
      <c r="AW49" s="221">
        <f t="shared" si="20"/>
        <v>1.6359918200408999E-2</v>
      </c>
      <c r="AX49" s="221">
        <f t="shared" si="21"/>
        <v>1.0224948875255624E-2</v>
      </c>
      <c r="AY49" s="221">
        <f t="shared" si="22"/>
        <v>2.2494887525562373E-2</v>
      </c>
    </row>
    <row r="50" spans="2:51" x14ac:dyDescent="0.15">
      <c r="B50" s="413" t="s">
        <v>33</v>
      </c>
      <c r="C50" s="372"/>
      <c r="D50" s="227">
        <v>662</v>
      </c>
      <c r="E50" s="227">
        <v>0</v>
      </c>
      <c r="F50" s="227">
        <v>0</v>
      </c>
      <c r="G50" s="227">
        <v>2</v>
      </c>
      <c r="H50" s="227">
        <v>2</v>
      </c>
      <c r="I50" s="227">
        <v>11</v>
      </c>
      <c r="J50" s="227">
        <v>13</v>
      </c>
      <c r="K50" s="227">
        <v>34</v>
      </c>
      <c r="L50" s="227">
        <v>45</v>
      </c>
      <c r="M50" s="227">
        <v>39</v>
      </c>
      <c r="N50" s="227">
        <v>46</v>
      </c>
      <c r="O50" s="227">
        <v>72</v>
      </c>
      <c r="P50" s="227">
        <v>67</v>
      </c>
      <c r="Q50" s="227">
        <v>69</v>
      </c>
      <c r="R50" s="227">
        <v>49</v>
      </c>
      <c r="S50" s="227">
        <v>66</v>
      </c>
      <c r="T50" s="227">
        <v>47</v>
      </c>
      <c r="U50" s="227">
        <v>33</v>
      </c>
      <c r="V50" s="227">
        <v>24</v>
      </c>
      <c r="W50" s="227">
        <v>16</v>
      </c>
      <c r="X50" s="227">
        <v>9</v>
      </c>
      <c r="Y50" s="227">
        <v>4</v>
      </c>
      <c r="Z50" s="227">
        <v>14</v>
      </c>
      <c r="AA50" s="259">
        <v>6.5</v>
      </c>
      <c r="AB50" s="229">
        <v>6.6</v>
      </c>
      <c r="AC50" s="229">
        <v>2</v>
      </c>
      <c r="AD50" s="221">
        <f t="shared" si="1"/>
        <v>0</v>
      </c>
      <c r="AE50" s="221">
        <f t="shared" si="2"/>
        <v>0</v>
      </c>
      <c r="AF50" s="221">
        <f t="shared" si="3"/>
        <v>3.0211480362537764E-3</v>
      </c>
      <c r="AG50" s="221">
        <f t="shared" si="4"/>
        <v>3.0211480362537764E-3</v>
      </c>
      <c r="AH50" s="221">
        <f t="shared" si="5"/>
        <v>1.6616314199395771E-2</v>
      </c>
      <c r="AI50" s="221">
        <f t="shared" si="6"/>
        <v>1.9637462235649546E-2</v>
      </c>
      <c r="AJ50" s="221">
        <f t="shared" si="7"/>
        <v>5.1359516616314202E-2</v>
      </c>
      <c r="AK50" s="221">
        <f t="shared" si="8"/>
        <v>6.7975830815709973E-2</v>
      </c>
      <c r="AL50" s="221">
        <f t="shared" si="9"/>
        <v>5.8912386706948643E-2</v>
      </c>
      <c r="AM50" s="221">
        <f t="shared" si="10"/>
        <v>6.9486404833836862E-2</v>
      </c>
      <c r="AN50" s="221">
        <f t="shared" si="11"/>
        <v>0.10876132930513595</v>
      </c>
      <c r="AO50" s="221">
        <f t="shared" si="12"/>
        <v>0.10120845921450151</v>
      </c>
      <c r="AP50" s="221">
        <f t="shared" si="13"/>
        <v>0.10422960725075529</v>
      </c>
      <c r="AQ50" s="221">
        <f t="shared" si="14"/>
        <v>7.4018126888217517E-2</v>
      </c>
      <c r="AR50" s="221">
        <f t="shared" si="15"/>
        <v>9.9697885196374625E-2</v>
      </c>
      <c r="AS50" s="221">
        <f t="shared" si="16"/>
        <v>7.0996978851963752E-2</v>
      </c>
      <c r="AT50" s="221">
        <f t="shared" si="17"/>
        <v>4.9848942598187312E-2</v>
      </c>
      <c r="AU50" s="221">
        <f t="shared" si="18"/>
        <v>3.6253776435045321E-2</v>
      </c>
      <c r="AV50" s="221">
        <f t="shared" si="19"/>
        <v>2.4169184290030211E-2</v>
      </c>
      <c r="AW50" s="221">
        <f t="shared" si="20"/>
        <v>1.3595166163141994E-2</v>
      </c>
      <c r="AX50" s="221">
        <f t="shared" si="21"/>
        <v>6.0422960725075529E-3</v>
      </c>
      <c r="AY50" s="221">
        <f t="shared" si="22"/>
        <v>2.1148036253776436E-2</v>
      </c>
    </row>
    <row r="51" spans="2:51" x14ac:dyDescent="0.15">
      <c r="B51" s="413" t="s">
        <v>34</v>
      </c>
      <c r="C51" s="372"/>
      <c r="D51" s="227">
        <v>118</v>
      </c>
      <c r="E51" s="227">
        <v>0</v>
      </c>
      <c r="F51" s="227">
        <v>0</v>
      </c>
      <c r="G51" s="227">
        <v>0</v>
      </c>
      <c r="H51" s="227">
        <v>1</v>
      </c>
      <c r="I51" s="227">
        <v>5</v>
      </c>
      <c r="J51" s="227">
        <v>2</v>
      </c>
      <c r="K51" s="227">
        <v>8</v>
      </c>
      <c r="L51" s="227">
        <v>11</v>
      </c>
      <c r="M51" s="227">
        <v>9</v>
      </c>
      <c r="N51" s="227">
        <v>10</v>
      </c>
      <c r="O51" s="227">
        <v>11</v>
      </c>
      <c r="P51" s="227">
        <v>15</v>
      </c>
      <c r="Q51" s="227">
        <v>8</v>
      </c>
      <c r="R51" s="227">
        <v>6</v>
      </c>
      <c r="S51" s="227">
        <v>11</v>
      </c>
      <c r="T51" s="227">
        <v>5</v>
      </c>
      <c r="U51" s="227">
        <v>5</v>
      </c>
      <c r="V51" s="227">
        <v>4</v>
      </c>
      <c r="W51" s="227">
        <v>1</v>
      </c>
      <c r="X51" s="227">
        <v>1</v>
      </c>
      <c r="Y51" s="227">
        <v>1</v>
      </c>
      <c r="Z51" s="227">
        <v>4</v>
      </c>
      <c r="AA51" s="259">
        <v>6.1</v>
      </c>
      <c r="AB51" s="229">
        <v>6.2</v>
      </c>
      <c r="AC51" s="229">
        <v>2.2000000000000002</v>
      </c>
      <c r="AD51" s="221">
        <f t="shared" si="1"/>
        <v>0</v>
      </c>
      <c r="AE51" s="221">
        <f t="shared" si="2"/>
        <v>0</v>
      </c>
      <c r="AF51" s="221">
        <f t="shared" si="3"/>
        <v>0</v>
      </c>
      <c r="AG51" s="221">
        <f t="shared" si="4"/>
        <v>8.4745762711864406E-3</v>
      </c>
      <c r="AH51" s="221">
        <f t="shared" si="5"/>
        <v>4.2372881355932202E-2</v>
      </c>
      <c r="AI51" s="221">
        <f t="shared" si="6"/>
        <v>1.6949152542372881E-2</v>
      </c>
      <c r="AJ51" s="221">
        <f t="shared" si="7"/>
        <v>6.7796610169491525E-2</v>
      </c>
      <c r="AK51" s="221">
        <f t="shared" si="8"/>
        <v>9.3220338983050849E-2</v>
      </c>
      <c r="AL51" s="221">
        <f t="shared" si="9"/>
        <v>7.6271186440677971E-2</v>
      </c>
      <c r="AM51" s="221">
        <f t="shared" si="10"/>
        <v>8.4745762711864403E-2</v>
      </c>
      <c r="AN51" s="221">
        <f t="shared" si="11"/>
        <v>9.3220338983050849E-2</v>
      </c>
      <c r="AO51" s="221">
        <f t="shared" si="12"/>
        <v>0.1271186440677966</v>
      </c>
      <c r="AP51" s="221">
        <f t="shared" si="13"/>
        <v>6.7796610169491525E-2</v>
      </c>
      <c r="AQ51" s="221">
        <f t="shared" si="14"/>
        <v>5.0847457627118647E-2</v>
      </c>
      <c r="AR51" s="221">
        <f t="shared" si="15"/>
        <v>9.3220338983050849E-2</v>
      </c>
      <c r="AS51" s="221">
        <f t="shared" si="16"/>
        <v>4.2372881355932202E-2</v>
      </c>
      <c r="AT51" s="221">
        <f t="shared" si="17"/>
        <v>4.2372881355932202E-2</v>
      </c>
      <c r="AU51" s="221">
        <f t="shared" si="18"/>
        <v>3.3898305084745763E-2</v>
      </c>
      <c r="AV51" s="221">
        <f t="shared" si="19"/>
        <v>8.4745762711864406E-3</v>
      </c>
      <c r="AW51" s="221">
        <f t="shared" si="20"/>
        <v>8.4745762711864406E-3</v>
      </c>
      <c r="AX51" s="221">
        <f t="shared" si="21"/>
        <v>8.4745762711864406E-3</v>
      </c>
      <c r="AY51" s="221">
        <f t="shared" si="22"/>
        <v>3.3898305084745763E-2</v>
      </c>
    </row>
    <row r="52" spans="2:51" x14ac:dyDescent="0.15">
      <c r="B52" s="413" t="s">
        <v>35</v>
      </c>
      <c r="C52" s="372"/>
      <c r="D52" s="227">
        <v>43</v>
      </c>
      <c r="E52" s="227">
        <v>0</v>
      </c>
      <c r="F52" s="227">
        <v>0</v>
      </c>
      <c r="G52" s="227">
        <v>0</v>
      </c>
      <c r="H52" s="227">
        <v>0</v>
      </c>
      <c r="I52" s="227">
        <v>0</v>
      </c>
      <c r="J52" s="227">
        <v>4</v>
      </c>
      <c r="K52" s="227">
        <v>0</v>
      </c>
      <c r="L52" s="227">
        <v>8</v>
      </c>
      <c r="M52" s="227">
        <v>4</v>
      </c>
      <c r="N52" s="227">
        <v>6</v>
      </c>
      <c r="O52" s="227">
        <v>4</v>
      </c>
      <c r="P52" s="227">
        <v>1</v>
      </c>
      <c r="Q52" s="227">
        <v>3</v>
      </c>
      <c r="R52" s="227">
        <v>0</v>
      </c>
      <c r="S52" s="227">
        <v>6</v>
      </c>
      <c r="T52" s="227">
        <v>3</v>
      </c>
      <c r="U52" s="227">
        <v>2</v>
      </c>
      <c r="V52" s="227">
        <v>0</v>
      </c>
      <c r="W52" s="227">
        <v>1</v>
      </c>
      <c r="X52" s="227">
        <v>1</v>
      </c>
      <c r="Y52" s="227">
        <v>0</v>
      </c>
      <c r="Z52" s="227">
        <v>0</v>
      </c>
      <c r="AA52" s="259">
        <v>5.5</v>
      </c>
      <c r="AB52" s="229">
        <v>5.9</v>
      </c>
      <c r="AC52" s="229">
        <v>1.8</v>
      </c>
      <c r="AD52" s="221">
        <f t="shared" si="1"/>
        <v>0</v>
      </c>
      <c r="AE52" s="221">
        <f t="shared" si="2"/>
        <v>0</v>
      </c>
      <c r="AF52" s="221">
        <f t="shared" si="3"/>
        <v>0</v>
      </c>
      <c r="AG52" s="221">
        <f t="shared" si="4"/>
        <v>0</v>
      </c>
      <c r="AH52" s="221">
        <f t="shared" si="5"/>
        <v>0</v>
      </c>
      <c r="AI52" s="221">
        <f t="shared" si="6"/>
        <v>9.3023255813953487E-2</v>
      </c>
      <c r="AJ52" s="221">
        <f t="shared" si="7"/>
        <v>0</v>
      </c>
      <c r="AK52" s="221">
        <f t="shared" si="8"/>
        <v>0.18604651162790697</v>
      </c>
      <c r="AL52" s="221">
        <f t="shared" si="9"/>
        <v>9.3023255813953487E-2</v>
      </c>
      <c r="AM52" s="221">
        <f t="shared" si="10"/>
        <v>0.13953488372093023</v>
      </c>
      <c r="AN52" s="221">
        <f t="shared" si="11"/>
        <v>9.3023255813953487E-2</v>
      </c>
      <c r="AO52" s="221">
        <f t="shared" si="12"/>
        <v>2.3255813953488372E-2</v>
      </c>
      <c r="AP52" s="221">
        <f t="shared" si="13"/>
        <v>6.9767441860465115E-2</v>
      </c>
      <c r="AQ52" s="221">
        <f t="shared" si="14"/>
        <v>0</v>
      </c>
      <c r="AR52" s="221">
        <f t="shared" si="15"/>
        <v>0.13953488372093023</v>
      </c>
      <c r="AS52" s="221">
        <f t="shared" si="16"/>
        <v>6.9767441860465115E-2</v>
      </c>
      <c r="AT52" s="221">
        <f t="shared" si="17"/>
        <v>4.6511627906976744E-2</v>
      </c>
      <c r="AU52" s="221">
        <f t="shared" si="18"/>
        <v>0</v>
      </c>
      <c r="AV52" s="221">
        <f t="shared" si="19"/>
        <v>2.3255813953488372E-2</v>
      </c>
      <c r="AW52" s="221">
        <f t="shared" si="20"/>
        <v>2.3255813953488372E-2</v>
      </c>
      <c r="AX52" s="221">
        <f t="shared" si="21"/>
        <v>0</v>
      </c>
      <c r="AY52" s="221">
        <f t="shared" si="22"/>
        <v>0</v>
      </c>
    </row>
    <row r="53" spans="2:51" x14ac:dyDescent="0.15">
      <c r="B53" s="413" t="s">
        <v>36</v>
      </c>
      <c r="C53" s="372"/>
      <c r="D53" s="227">
        <v>2</v>
      </c>
      <c r="E53" s="227">
        <v>0</v>
      </c>
      <c r="F53" s="227">
        <v>0</v>
      </c>
      <c r="G53" s="227">
        <v>0</v>
      </c>
      <c r="H53" s="227">
        <v>0</v>
      </c>
      <c r="I53" s="227">
        <v>0</v>
      </c>
      <c r="J53" s="227">
        <v>0</v>
      </c>
      <c r="K53" s="227">
        <v>0</v>
      </c>
      <c r="L53" s="227">
        <v>0</v>
      </c>
      <c r="M53" s="227">
        <v>0</v>
      </c>
      <c r="N53" s="227">
        <v>0</v>
      </c>
      <c r="O53" s="227">
        <v>0</v>
      </c>
      <c r="P53" s="227">
        <v>0</v>
      </c>
      <c r="Q53" s="227">
        <v>0</v>
      </c>
      <c r="R53" s="227">
        <v>2</v>
      </c>
      <c r="S53" s="227">
        <v>0</v>
      </c>
      <c r="T53" s="227">
        <v>0</v>
      </c>
      <c r="U53" s="227">
        <v>0</v>
      </c>
      <c r="V53" s="227">
        <v>0</v>
      </c>
      <c r="W53" s="227">
        <v>0</v>
      </c>
      <c r="X53" s="227">
        <v>0</v>
      </c>
      <c r="Y53" s="227">
        <v>0</v>
      </c>
      <c r="Z53" s="227">
        <v>0</v>
      </c>
      <c r="AA53" s="259">
        <v>7.1</v>
      </c>
      <c r="AB53" s="229">
        <v>7.1</v>
      </c>
      <c r="AC53" s="229">
        <v>0</v>
      </c>
      <c r="AD53" s="221">
        <f t="shared" si="1"/>
        <v>0</v>
      </c>
      <c r="AE53" s="221">
        <f t="shared" si="2"/>
        <v>0</v>
      </c>
      <c r="AF53" s="221">
        <f t="shared" si="3"/>
        <v>0</v>
      </c>
      <c r="AG53" s="221">
        <f t="shared" si="4"/>
        <v>0</v>
      </c>
      <c r="AH53" s="221">
        <f t="shared" si="5"/>
        <v>0</v>
      </c>
      <c r="AI53" s="221">
        <f t="shared" si="6"/>
        <v>0</v>
      </c>
      <c r="AJ53" s="221">
        <f t="shared" si="7"/>
        <v>0</v>
      </c>
      <c r="AK53" s="221">
        <f t="shared" si="8"/>
        <v>0</v>
      </c>
      <c r="AL53" s="221">
        <f t="shared" si="9"/>
        <v>0</v>
      </c>
      <c r="AM53" s="221">
        <f t="shared" si="10"/>
        <v>0</v>
      </c>
      <c r="AN53" s="221">
        <f t="shared" si="11"/>
        <v>0</v>
      </c>
      <c r="AO53" s="221">
        <f t="shared" si="12"/>
        <v>0</v>
      </c>
      <c r="AP53" s="221">
        <f t="shared" si="13"/>
        <v>0</v>
      </c>
      <c r="AQ53" s="221">
        <f t="shared" si="14"/>
        <v>1</v>
      </c>
      <c r="AR53" s="221">
        <f t="shared" si="15"/>
        <v>0</v>
      </c>
      <c r="AS53" s="221">
        <f t="shared" si="16"/>
        <v>0</v>
      </c>
      <c r="AT53" s="221">
        <f t="shared" si="17"/>
        <v>0</v>
      </c>
      <c r="AU53" s="221">
        <f t="shared" si="18"/>
        <v>0</v>
      </c>
      <c r="AV53" s="221">
        <f t="shared" si="19"/>
        <v>0</v>
      </c>
      <c r="AW53" s="221">
        <f t="shared" si="20"/>
        <v>0</v>
      </c>
      <c r="AX53" s="221">
        <f t="shared" si="21"/>
        <v>0</v>
      </c>
      <c r="AY53" s="221">
        <f t="shared" si="22"/>
        <v>0</v>
      </c>
    </row>
    <row r="54" spans="2:51" x14ac:dyDescent="0.15">
      <c r="B54" s="413" t="s">
        <v>37</v>
      </c>
      <c r="C54" s="372"/>
      <c r="D54" s="227">
        <v>0</v>
      </c>
      <c r="E54" s="323" t="s">
        <v>279</v>
      </c>
      <c r="F54" s="323" t="s">
        <v>279</v>
      </c>
      <c r="G54" s="323" t="s">
        <v>279</v>
      </c>
      <c r="H54" s="323" t="s">
        <v>279</v>
      </c>
      <c r="I54" s="323" t="s">
        <v>279</v>
      </c>
      <c r="J54" s="323" t="s">
        <v>279</v>
      </c>
      <c r="K54" s="323" t="s">
        <v>279</v>
      </c>
      <c r="L54" s="323" t="s">
        <v>279</v>
      </c>
      <c r="M54" s="323" t="s">
        <v>279</v>
      </c>
      <c r="N54" s="323" t="s">
        <v>279</v>
      </c>
      <c r="O54" s="323" t="s">
        <v>279</v>
      </c>
      <c r="P54" s="323" t="s">
        <v>279</v>
      </c>
      <c r="Q54" s="323" t="s">
        <v>279</v>
      </c>
      <c r="R54" s="323" t="s">
        <v>279</v>
      </c>
      <c r="S54" s="323" t="s">
        <v>279</v>
      </c>
      <c r="T54" s="323" t="s">
        <v>279</v>
      </c>
      <c r="U54" s="323" t="s">
        <v>279</v>
      </c>
      <c r="V54" s="323" t="s">
        <v>279</v>
      </c>
      <c r="W54" s="323" t="s">
        <v>279</v>
      </c>
      <c r="X54" s="323" t="s">
        <v>279</v>
      </c>
      <c r="Y54" s="323" t="s">
        <v>279</v>
      </c>
      <c r="Z54" s="323" t="s">
        <v>279</v>
      </c>
      <c r="AA54" s="264" t="s">
        <v>279</v>
      </c>
      <c r="AB54" s="268" t="s">
        <v>279</v>
      </c>
      <c r="AC54" s="268" t="s">
        <v>279</v>
      </c>
      <c r="AD54" s="221" t="e">
        <f t="shared" si="1"/>
        <v>#VALUE!</v>
      </c>
      <c r="AE54" s="221" t="e">
        <f t="shared" si="2"/>
        <v>#VALUE!</v>
      </c>
      <c r="AF54" s="221" t="e">
        <f t="shared" si="3"/>
        <v>#VALUE!</v>
      </c>
      <c r="AG54" s="221" t="e">
        <f t="shared" si="4"/>
        <v>#VALUE!</v>
      </c>
      <c r="AH54" s="221" t="e">
        <f t="shared" si="5"/>
        <v>#VALUE!</v>
      </c>
      <c r="AI54" s="221" t="e">
        <f t="shared" si="6"/>
        <v>#VALUE!</v>
      </c>
      <c r="AJ54" s="221" t="e">
        <f t="shared" si="7"/>
        <v>#VALUE!</v>
      </c>
      <c r="AK54" s="221" t="e">
        <f t="shared" si="8"/>
        <v>#VALUE!</v>
      </c>
      <c r="AL54" s="221" t="e">
        <f t="shared" si="9"/>
        <v>#VALUE!</v>
      </c>
      <c r="AM54" s="221" t="e">
        <f t="shared" si="10"/>
        <v>#VALUE!</v>
      </c>
      <c r="AN54" s="221" t="e">
        <f t="shared" si="11"/>
        <v>#VALUE!</v>
      </c>
      <c r="AO54" s="221" t="e">
        <f t="shared" si="12"/>
        <v>#VALUE!</v>
      </c>
      <c r="AP54" s="221" t="e">
        <f t="shared" si="13"/>
        <v>#VALUE!</v>
      </c>
      <c r="AQ54" s="221" t="e">
        <f t="shared" si="14"/>
        <v>#VALUE!</v>
      </c>
      <c r="AR54" s="221" t="e">
        <f t="shared" si="15"/>
        <v>#VALUE!</v>
      </c>
      <c r="AS54" s="221" t="e">
        <f t="shared" si="16"/>
        <v>#VALUE!</v>
      </c>
      <c r="AT54" s="221" t="e">
        <f t="shared" si="17"/>
        <v>#VALUE!</v>
      </c>
      <c r="AU54" s="221" t="e">
        <f t="shared" si="18"/>
        <v>#VALUE!</v>
      </c>
      <c r="AV54" s="221" t="e">
        <f t="shared" si="19"/>
        <v>#VALUE!</v>
      </c>
      <c r="AW54" s="221" t="e">
        <f t="shared" si="20"/>
        <v>#VALUE!</v>
      </c>
      <c r="AX54" s="221" t="e">
        <f t="shared" si="21"/>
        <v>#VALUE!</v>
      </c>
      <c r="AY54" s="221" t="e">
        <f t="shared" si="22"/>
        <v>#VALUE!</v>
      </c>
    </row>
    <row r="55" spans="2:51" x14ac:dyDescent="0.15">
      <c r="B55" s="413" t="s">
        <v>38</v>
      </c>
      <c r="C55" s="372"/>
      <c r="D55" s="227">
        <v>105</v>
      </c>
      <c r="E55" s="227">
        <v>0</v>
      </c>
      <c r="F55" s="227">
        <v>0</v>
      </c>
      <c r="G55" s="227">
        <v>0</v>
      </c>
      <c r="H55" s="227">
        <v>1</v>
      </c>
      <c r="I55" s="227">
        <v>0</v>
      </c>
      <c r="J55" s="227">
        <v>3</v>
      </c>
      <c r="K55" s="227">
        <v>4</v>
      </c>
      <c r="L55" s="227">
        <v>9</v>
      </c>
      <c r="M55" s="227">
        <v>12</v>
      </c>
      <c r="N55" s="227">
        <v>12</v>
      </c>
      <c r="O55" s="227">
        <v>10</v>
      </c>
      <c r="P55" s="227">
        <v>10</v>
      </c>
      <c r="Q55" s="227">
        <v>14</v>
      </c>
      <c r="R55" s="227">
        <v>9</v>
      </c>
      <c r="S55" s="227">
        <v>8</v>
      </c>
      <c r="T55" s="227">
        <v>4</v>
      </c>
      <c r="U55" s="227">
        <v>5</v>
      </c>
      <c r="V55" s="227">
        <v>2</v>
      </c>
      <c r="W55" s="227">
        <v>1</v>
      </c>
      <c r="X55" s="227">
        <v>0</v>
      </c>
      <c r="Y55" s="227">
        <v>0</v>
      </c>
      <c r="Z55" s="227">
        <v>1</v>
      </c>
      <c r="AA55" s="259">
        <v>6.2</v>
      </c>
      <c r="AB55" s="229">
        <v>6.1</v>
      </c>
      <c r="AC55" s="229">
        <v>1.6</v>
      </c>
      <c r="AD55" s="221">
        <f t="shared" si="1"/>
        <v>0</v>
      </c>
      <c r="AE55" s="221">
        <f t="shared" si="2"/>
        <v>0</v>
      </c>
      <c r="AF55" s="221">
        <f t="shared" si="3"/>
        <v>0</v>
      </c>
      <c r="AG55" s="221">
        <f t="shared" si="4"/>
        <v>9.5238095238095247E-3</v>
      </c>
      <c r="AH55" s="221">
        <f t="shared" si="5"/>
        <v>0</v>
      </c>
      <c r="AI55" s="221">
        <f t="shared" si="6"/>
        <v>2.8571428571428571E-2</v>
      </c>
      <c r="AJ55" s="221">
        <f t="shared" si="7"/>
        <v>3.8095238095238099E-2</v>
      </c>
      <c r="AK55" s="221">
        <f t="shared" si="8"/>
        <v>8.5714285714285715E-2</v>
      </c>
      <c r="AL55" s="221">
        <f t="shared" si="9"/>
        <v>0.11428571428571428</v>
      </c>
      <c r="AM55" s="221">
        <f t="shared" si="10"/>
        <v>0.11428571428571428</v>
      </c>
      <c r="AN55" s="221">
        <f t="shared" si="11"/>
        <v>9.5238095238095233E-2</v>
      </c>
      <c r="AO55" s="221">
        <f t="shared" si="12"/>
        <v>9.5238095238095233E-2</v>
      </c>
      <c r="AP55" s="221">
        <f t="shared" si="13"/>
        <v>0.13333333333333333</v>
      </c>
      <c r="AQ55" s="221">
        <f t="shared" si="14"/>
        <v>8.5714285714285715E-2</v>
      </c>
      <c r="AR55" s="221">
        <f t="shared" si="15"/>
        <v>7.6190476190476197E-2</v>
      </c>
      <c r="AS55" s="221">
        <f t="shared" si="16"/>
        <v>3.8095238095238099E-2</v>
      </c>
      <c r="AT55" s="221">
        <f t="shared" si="17"/>
        <v>4.7619047619047616E-2</v>
      </c>
      <c r="AU55" s="221">
        <f t="shared" si="18"/>
        <v>1.9047619047619049E-2</v>
      </c>
      <c r="AV55" s="221">
        <f t="shared" si="19"/>
        <v>9.5238095238095247E-3</v>
      </c>
      <c r="AW55" s="221">
        <f t="shared" si="20"/>
        <v>0</v>
      </c>
      <c r="AX55" s="221">
        <f t="shared" si="21"/>
        <v>0</v>
      </c>
      <c r="AY55" s="221">
        <f t="shared" si="22"/>
        <v>9.5238095238095247E-3</v>
      </c>
    </row>
    <row r="56" spans="2:51" x14ac:dyDescent="0.15">
      <c r="B56" s="413" t="s">
        <v>39</v>
      </c>
      <c r="C56" s="372"/>
      <c r="D56" s="227">
        <v>247</v>
      </c>
      <c r="E56" s="227">
        <v>0</v>
      </c>
      <c r="F56" s="227">
        <v>0</v>
      </c>
      <c r="G56" s="227">
        <v>2</v>
      </c>
      <c r="H56" s="227">
        <v>3</v>
      </c>
      <c r="I56" s="227">
        <v>1</v>
      </c>
      <c r="J56" s="227">
        <v>3</v>
      </c>
      <c r="K56" s="227">
        <v>13</v>
      </c>
      <c r="L56" s="227">
        <v>13</v>
      </c>
      <c r="M56" s="227">
        <v>21</v>
      </c>
      <c r="N56" s="227">
        <v>21</v>
      </c>
      <c r="O56" s="227">
        <v>25</v>
      </c>
      <c r="P56" s="227">
        <v>28</v>
      </c>
      <c r="Q56" s="227">
        <v>27</v>
      </c>
      <c r="R56" s="227">
        <v>19</v>
      </c>
      <c r="S56" s="227">
        <v>15</v>
      </c>
      <c r="T56" s="227">
        <v>19</v>
      </c>
      <c r="U56" s="227">
        <v>14</v>
      </c>
      <c r="V56" s="227">
        <v>8</v>
      </c>
      <c r="W56" s="227">
        <v>6</v>
      </c>
      <c r="X56" s="227">
        <v>3</v>
      </c>
      <c r="Y56" s="227">
        <v>2</v>
      </c>
      <c r="Z56" s="227">
        <v>4</v>
      </c>
      <c r="AA56" s="259">
        <v>6.4</v>
      </c>
      <c r="AB56" s="229">
        <v>6.6</v>
      </c>
      <c r="AC56" s="229">
        <v>2.6</v>
      </c>
      <c r="AD56" s="221">
        <f t="shared" si="1"/>
        <v>0</v>
      </c>
      <c r="AE56" s="221">
        <f t="shared" si="2"/>
        <v>0</v>
      </c>
      <c r="AF56" s="221">
        <f t="shared" si="3"/>
        <v>8.0971659919028341E-3</v>
      </c>
      <c r="AG56" s="221">
        <f t="shared" si="4"/>
        <v>1.2145748987854251E-2</v>
      </c>
      <c r="AH56" s="221">
        <f t="shared" si="5"/>
        <v>4.048582995951417E-3</v>
      </c>
      <c r="AI56" s="221">
        <f t="shared" si="6"/>
        <v>1.2145748987854251E-2</v>
      </c>
      <c r="AJ56" s="221">
        <f t="shared" si="7"/>
        <v>5.2631578947368418E-2</v>
      </c>
      <c r="AK56" s="221">
        <f t="shared" si="8"/>
        <v>5.2631578947368418E-2</v>
      </c>
      <c r="AL56" s="221">
        <f t="shared" si="9"/>
        <v>8.5020242914979755E-2</v>
      </c>
      <c r="AM56" s="221">
        <f t="shared" si="10"/>
        <v>8.5020242914979755E-2</v>
      </c>
      <c r="AN56" s="221">
        <f t="shared" si="11"/>
        <v>0.10121457489878542</v>
      </c>
      <c r="AO56" s="221">
        <f t="shared" si="12"/>
        <v>0.11336032388663968</v>
      </c>
      <c r="AP56" s="221">
        <f t="shared" si="13"/>
        <v>0.10931174089068826</v>
      </c>
      <c r="AQ56" s="221">
        <f t="shared" si="14"/>
        <v>7.6923076923076927E-2</v>
      </c>
      <c r="AR56" s="221">
        <f t="shared" si="15"/>
        <v>6.0728744939271252E-2</v>
      </c>
      <c r="AS56" s="221">
        <f t="shared" si="16"/>
        <v>7.6923076923076927E-2</v>
      </c>
      <c r="AT56" s="221">
        <f t="shared" si="17"/>
        <v>5.6680161943319839E-2</v>
      </c>
      <c r="AU56" s="221">
        <f t="shared" si="18"/>
        <v>3.2388663967611336E-2</v>
      </c>
      <c r="AV56" s="221">
        <f t="shared" si="19"/>
        <v>2.4291497975708502E-2</v>
      </c>
      <c r="AW56" s="221">
        <f t="shared" si="20"/>
        <v>1.2145748987854251E-2</v>
      </c>
      <c r="AX56" s="221">
        <f t="shared" si="21"/>
        <v>8.0971659919028341E-3</v>
      </c>
      <c r="AY56" s="221">
        <f t="shared" si="22"/>
        <v>1.6194331983805668E-2</v>
      </c>
    </row>
    <row r="57" spans="2:51" x14ac:dyDescent="0.15">
      <c r="B57" s="413" t="s">
        <v>40</v>
      </c>
      <c r="C57" s="372"/>
      <c r="D57" s="227">
        <v>22</v>
      </c>
      <c r="E57" s="227">
        <v>0</v>
      </c>
      <c r="F57" s="227">
        <v>0</v>
      </c>
      <c r="G57" s="227">
        <v>0</v>
      </c>
      <c r="H57" s="227">
        <v>0</v>
      </c>
      <c r="I57" s="227">
        <v>3</v>
      </c>
      <c r="J57" s="227">
        <v>0</v>
      </c>
      <c r="K57" s="227">
        <v>1</v>
      </c>
      <c r="L57" s="227">
        <v>0</v>
      </c>
      <c r="M57" s="227">
        <v>4</v>
      </c>
      <c r="N57" s="227">
        <v>4</v>
      </c>
      <c r="O57" s="227">
        <v>2</v>
      </c>
      <c r="P57" s="227">
        <v>2</v>
      </c>
      <c r="Q57" s="227">
        <v>2</v>
      </c>
      <c r="R57" s="227">
        <v>2</v>
      </c>
      <c r="S57" s="227">
        <v>1</v>
      </c>
      <c r="T57" s="227">
        <v>0</v>
      </c>
      <c r="U57" s="227">
        <v>0</v>
      </c>
      <c r="V57" s="227">
        <v>1</v>
      </c>
      <c r="W57" s="227">
        <v>0</v>
      </c>
      <c r="X57" s="227">
        <v>0</v>
      </c>
      <c r="Y57" s="227">
        <v>0</v>
      </c>
      <c r="Z57" s="227">
        <v>0</v>
      </c>
      <c r="AA57" s="259">
        <v>5.5</v>
      </c>
      <c r="AB57" s="229">
        <v>5.5</v>
      </c>
      <c r="AC57" s="229">
        <v>1.6</v>
      </c>
      <c r="AD57" s="221">
        <f t="shared" si="1"/>
        <v>0</v>
      </c>
      <c r="AE57" s="221">
        <f t="shared" si="2"/>
        <v>0</v>
      </c>
      <c r="AF57" s="221">
        <f t="shared" si="3"/>
        <v>0</v>
      </c>
      <c r="AG57" s="221">
        <f t="shared" si="4"/>
        <v>0</v>
      </c>
      <c r="AH57" s="221">
        <f t="shared" si="5"/>
        <v>0.13636363636363635</v>
      </c>
      <c r="AI57" s="221">
        <f t="shared" si="6"/>
        <v>0</v>
      </c>
      <c r="AJ57" s="221">
        <f t="shared" si="7"/>
        <v>4.5454545454545456E-2</v>
      </c>
      <c r="AK57" s="221">
        <f t="shared" si="8"/>
        <v>0</v>
      </c>
      <c r="AL57" s="221">
        <f t="shared" si="9"/>
        <v>0.18181818181818182</v>
      </c>
      <c r="AM57" s="221">
        <f t="shared" si="10"/>
        <v>0.18181818181818182</v>
      </c>
      <c r="AN57" s="221">
        <f t="shared" si="11"/>
        <v>9.0909090909090912E-2</v>
      </c>
      <c r="AO57" s="221">
        <f t="shared" si="12"/>
        <v>9.0909090909090912E-2</v>
      </c>
      <c r="AP57" s="221">
        <f t="shared" si="13"/>
        <v>9.0909090909090912E-2</v>
      </c>
      <c r="AQ57" s="221">
        <f t="shared" si="14"/>
        <v>9.0909090909090912E-2</v>
      </c>
      <c r="AR57" s="221">
        <f t="shared" si="15"/>
        <v>4.5454545454545456E-2</v>
      </c>
      <c r="AS57" s="221">
        <f t="shared" si="16"/>
        <v>0</v>
      </c>
      <c r="AT57" s="221">
        <f t="shared" si="17"/>
        <v>0</v>
      </c>
      <c r="AU57" s="221">
        <f t="shared" si="18"/>
        <v>4.5454545454545456E-2</v>
      </c>
      <c r="AV57" s="221">
        <f t="shared" si="19"/>
        <v>0</v>
      </c>
      <c r="AW57" s="221">
        <f t="shared" si="20"/>
        <v>0</v>
      </c>
      <c r="AX57" s="221">
        <f t="shared" si="21"/>
        <v>0</v>
      </c>
      <c r="AY57" s="221">
        <f t="shared" si="22"/>
        <v>0</v>
      </c>
    </row>
    <row r="58" spans="2:51" x14ac:dyDescent="0.15">
      <c r="B58" s="413" t="s">
        <v>41</v>
      </c>
      <c r="C58" s="372"/>
      <c r="D58" s="227">
        <v>6</v>
      </c>
      <c r="E58" s="227">
        <v>0</v>
      </c>
      <c r="F58" s="227">
        <v>0</v>
      </c>
      <c r="G58" s="227">
        <v>0</v>
      </c>
      <c r="H58" s="227">
        <v>1</v>
      </c>
      <c r="I58" s="227">
        <v>0</v>
      </c>
      <c r="J58" s="227">
        <v>0</v>
      </c>
      <c r="K58" s="227">
        <v>0</v>
      </c>
      <c r="L58" s="227">
        <v>0</v>
      </c>
      <c r="M58" s="227">
        <v>1</v>
      </c>
      <c r="N58" s="227">
        <v>1</v>
      </c>
      <c r="O58" s="227">
        <v>1</v>
      </c>
      <c r="P58" s="227">
        <v>1</v>
      </c>
      <c r="Q58" s="227">
        <v>1</v>
      </c>
      <c r="R58" s="227">
        <v>0</v>
      </c>
      <c r="S58" s="227">
        <v>0</v>
      </c>
      <c r="T58" s="227">
        <v>0</v>
      </c>
      <c r="U58" s="227">
        <v>0</v>
      </c>
      <c r="V58" s="227">
        <v>0</v>
      </c>
      <c r="W58" s="227">
        <v>0</v>
      </c>
      <c r="X58" s="227">
        <v>0</v>
      </c>
      <c r="Y58" s="227">
        <v>0</v>
      </c>
      <c r="Z58" s="227">
        <v>0</v>
      </c>
      <c r="AA58" s="259">
        <v>5.6</v>
      </c>
      <c r="AB58" s="229">
        <v>5.3</v>
      </c>
      <c r="AC58" s="229">
        <v>1.5</v>
      </c>
      <c r="AD58" s="221">
        <f t="shared" si="1"/>
        <v>0</v>
      </c>
      <c r="AE58" s="221">
        <f t="shared" si="2"/>
        <v>0</v>
      </c>
      <c r="AF58" s="221">
        <f t="shared" si="3"/>
        <v>0</v>
      </c>
      <c r="AG58" s="221">
        <f t="shared" si="4"/>
        <v>0.16666666666666666</v>
      </c>
      <c r="AH58" s="221">
        <f t="shared" si="5"/>
        <v>0</v>
      </c>
      <c r="AI58" s="221">
        <f t="shared" si="6"/>
        <v>0</v>
      </c>
      <c r="AJ58" s="221">
        <f t="shared" si="7"/>
        <v>0</v>
      </c>
      <c r="AK58" s="221">
        <f t="shared" si="8"/>
        <v>0</v>
      </c>
      <c r="AL58" s="221">
        <f t="shared" si="9"/>
        <v>0.16666666666666666</v>
      </c>
      <c r="AM58" s="221">
        <f t="shared" si="10"/>
        <v>0.16666666666666666</v>
      </c>
      <c r="AN58" s="221">
        <f t="shared" si="11"/>
        <v>0.16666666666666666</v>
      </c>
      <c r="AO58" s="221">
        <f t="shared" si="12"/>
        <v>0.16666666666666666</v>
      </c>
      <c r="AP58" s="221">
        <f t="shared" si="13"/>
        <v>0.16666666666666666</v>
      </c>
      <c r="AQ58" s="221">
        <f t="shared" si="14"/>
        <v>0</v>
      </c>
      <c r="AR58" s="221">
        <f t="shared" si="15"/>
        <v>0</v>
      </c>
      <c r="AS58" s="221">
        <f t="shared" si="16"/>
        <v>0</v>
      </c>
      <c r="AT58" s="221">
        <f t="shared" si="17"/>
        <v>0</v>
      </c>
      <c r="AU58" s="221">
        <f t="shared" si="18"/>
        <v>0</v>
      </c>
      <c r="AV58" s="221">
        <f t="shared" si="19"/>
        <v>0</v>
      </c>
      <c r="AW58" s="221">
        <f t="shared" si="20"/>
        <v>0</v>
      </c>
      <c r="AX58" s="221">
        <f t="shared" si="21"/>
        <v>0</v>
      </c>
      <c r="AY58" s="221">
        <f t="shared" si="22"/>
        <v>0</v>
      </c>
    </row>
    <row r="59" spans="2:51" x14ac:dyDescent="0.15">
      <c r="B59" s="413" t="s">
        <v>42</v>
      </c>
      <c r="C59" s="372"/>
      <c r="D59" s="227">
        <v>32</v>
      </c>
      <c r="E59" s="227">
        <v>0</v>
      </c>
      <c r="F59" s="227">
        <v>0</v>
      </c>
      <c r="G59" s="227">
        <v>0</v>
      </c>
      <c r="H59" s="227">
        <v>0</v>
      </c>
      <c r="I59" s="227">
        <v>0</v>
      </c>
      <c r="J59" s="227">
        <v>0</v>
      </c>
      <c r="K59" s="227">
        <v>3</v>
      </c>
      <c r="L59" s="227">
        <v>5</v>
      </c>
      <c r="M59" s="227">
        <v>1</v>
      </c>
      <c r="N59" s="227">
        <v>3</v>
      </c>
      <c r="O59" s="227">
        <v>6</v>
      </c>
      <c r="P59" s="227">
        <v>4</v>
      </c>
      <c r="Q59" s="227">
        <v>1</v>
      </c>
      <c r="R59" s="227">
        <v>3</v>
      </c>
      <c r="S59" s="227">
        <v>0</v>
      </c>
      <c r="T59" s="227">
        <v>0</v>
      </c>
      <c r="U59" s="227">
        <v>3</v>
      </c>
      <c r="V59" s="227">
        <v>1</v>
      </c>
      <c r="W59" s="227">
        <v>0</v>
      </c>
      <c r="X59" s="227">
        <v>0</v>
      </c>
      <c r="Y59" s="227">
        <v>1</v>
      </c>
      <c r="Z59" s="227">
        <v>1</v>
      </c>
      <c r="AA59" s="259">
        <v>5.8</v>
      </c>
      <c r="AB59" s="229">
        <v>6.3</v>
      </c>
      <c r="AC59" s="229">
        <v>2.1</v>
      </c>
      <c r="AD59" s="221">
        <f t="shared" si="1"/>
        <v>0</v>
      </c>
      <c r="AE59" s="221">
        <f t="shared" si="2"/>
        <v>0</v>
      </c>
      <c r="AF59" s="221">
        <f t="shared" si="3"/>
        <v>0</v>
      </c>
      <c r="AG59" s="221">
        <f t="shared" si="4"/>
        <v>0</v>
      </c>
      <c r="AH59" s="221">
        <f t="shared" si="5"/>
        <v>0</v>
      </c>
      <c r="AI59" s="221">
        <f t="shared" si="6"/>
        <v>0</v>
      </c>
      <c r="AJ59" s="221">
        <f t="shared" si="7"/>
        <v>9.375E-2</v>
      </c>
      <c r="AK59" s="221">
        <f t="shared" si="8"/>
        <v>0.15625</v>
      </c>
      <c r="AL59" s="221">
        <f t="shared" si="9"/>
        <v>3.125E-2</v>
      </c>
      <c r="AM59" s="221">
        <f t="shared" si="10"/>
        <v>9.375E-2</v>
      </c>
      <c r="AN59" s="221">
        <f t="shared" si="11"/>
        <v>0.1875</v>
      </c>
      <c r="AO59" s="221">
        <f t="shared" si="12"/>
        <v>0.125</v>
      </c>
      <c r="AP59" s="221">
        <f t="shared" si="13"/>
        <v>3.125E-2</v>
      </c>
      <c r="AQ59" s="221">
        <f t="shared" si="14"/>
        <v>9.375E-2</v>
      </c>
      <c r="AR59" s="221">
        <f t="shared" si="15"/>
        <v>0</v>
      </c>
      <c r="AS59" s="221">
        <f t="shared" si="16"/>
        <v>0</v>
      </c>
      <c r="AT59" s="221">
        <f t="shared" si="17"/>
        <v>9.375E-2</v>
      </c>
      <c r="AU59" s="221">
        <f t="shared" si="18"/>
        <v>3.125E-2</v>
      </c>
      <c r="AV59" s="221">
        <f t="shared" si="19"/>
        <v>0</v>
      </c>
      <c r="AW59" s="221">
        <f t="shared" si="20"/>
        <v>0</v>
      </c>
      <c r="AX59" s="221">
        <f t="shared" si="21"/>
        <v>3.125E-2</v>
      </c>
      <c r="AY59" s="221">
        <f t="shared" si="22"/>
        <v>3.125E-2</v>
      </c>
    </row>
    <row r="60" spans="2:51" x14ac:dyDescent="0.15">
      <c r="B60" s="413" t="s">
        <v>43</v>
      </c>
      <c r="C60" s="372"/>
      <c r="D60" s="227">
        <v>28</v>
      </c>
      <c r="E60" s="227">
        <v>0</v>
      </c>
      <c r="F60" s="227">
        <v>0</v>
      </c>
      <c r="G60" s="227">
        <v>0</v>
      </c>
      <c r="H60" s="227">
        <v>0</v>
      </c>
      <c r="I60" s="227">
        <v>1</v>
      </c>
      <c r="J60" s="227">
        <v>0</v>
      </c>
      <c r="K60" s="227">
        <v>3</v>
      </c>
      <c r="L60" s="227">
        <v>4</v>
      </c>
      <c r="M60" s="227">
        <v>3</v>
      </c>
      <c r="N60" s="227">
        <v>1</v>
      </c>
      <c r="O60" s="227">
        <v>4</v>
      </c>
      <c r="P60" s="227">
        <v>3</v>
      </c>
      <c r="Q60" s="227">
        <v>3</v>
      </c>
      <c r="R60" s="227">
        <v>2</v>
      </c>
      <c r="S60" s="227">
        <v>2</v>
      </c>
      <c r="T60" s="227">
        <v>0</v>
      </c>
      <c r="U60" s="227">
        <v>0</v>
      </c>
      <c r="V60" s="227">
        <v>0</v>
      </c>
      <c r="W60" s="227">
        <v>1</v>
      </c>
      <c r="X60" s="227">
        <v>1</v>
      </c>
      <c r="Y60" s="227">
        <v>0</v>
      </c>
      <c r="Z60" s="227">
        <v>0</v>
      </c>
      <c r="AA60" s="259">
        <v>5.7</v>
      </c>
      <c r="AB60" s="229">
        <v>5.8</v>
      </c>
      <c r="AC60" s="229">
        <v>1.7</v>
      </c>
      <c r="AD60" s="221">
        <f t="shared" si="1"/>
        <v>0</v>
      </c>
      <c r="AE60" s="221">
        <f t="shared" si="2"/>
        <v>0</v>
      </c>
      <c r="AF60" s="221">
        <f t="shared" si="3"/>
        <v>0</v>
      </c>
      <c r="AG60" s="221">
        <f t="shared" si="4"/>
        <v>0</v>
      </c>
      <c r="AH60" s="221">
        <f t="shared" si="5"/>
        <v>3.5714285714285712E-2</v>
      </c>
      <c r="AI60" s="221">
        <f t="shared" si="6"/>
        <v>0</v>
      </c>
      <c r="AJ60" s="221">
        <f t="shared" si="7"/>
        <v>0.10714285714285714</v>
      </c>
      <c r="AK60" s="221">
        <f t="shared" si="8"/>
        <v>0.14285714285714285</v>
      </c>
      <c r="AL60" s="221">
        <f t="shared" si="9"/>
        <v>0.10714285714285714</v>
      </c>
      <c r="AM60" s="221">
        <f t="shared" si="10"/>
        <v>3.5714285714285712E-2</v>
      </c>
      <c r="AN60" s="221">
        <f t="shared" si="11"/>
        <v>0.14285714285714285</v>
      </c>
      <c r="AO60" s="221">
        <f t="shared" si="12"/>
        <v>0.10714285714285714</v>
      </c>
      <c r="AP60" s="221">
        <f t="shared" si="13"/>
        <v>0.10714285714285714</v>
      </c>
      <c r="AQ60" s="221">
        <f t="shared" si="14"/>
        <v>7.1428571428571425E-2</v>
      </c>
      <c r="AR60" s="221">
        <f t="shared" si="15"/>
        <v>7.1428571428571425E-2</v>
      </c>
      <c r="AS60" s="221">
        <f t="shared" si="16"/>
        <v>0</v>
      </c>
      <c r="AT60" s="221">
        <f t="shared" si="17"/>
        <v>0</v>
      </c>
      <c r="AU60" s="221">
        <f t="shared" si="18"/>
        <v>0</v>
      </c>
      <c r="AV60" s="221">
        <f t="shared" si="19"/>
        <v>3.5714285714285712E-2</v>
      </c>
      <c r="AW60" s="221">
        <f t="shared" si="20"/>
        <v>3.5714285714285712E-2</v>
      </c>
      <c r="AX60" s="221">
        <f t="shared" si="21"/>
        <v>0</v>
      </c>
      <c r="AY60" s="221">
        <f t="shared" si="22"/>
        <v>0</v>
      </c>
    </row>
    <row r="61" spans="2:51" x14ac:dyDescent="0.15">
      <c r="B61" s="413" t="s">
        <v>44</v>
      </c>
      <c r="C61" s="372"/>
      <c r="D61" s="227">
        <v>30</v>
      </c>
      <c r="E61" s="227">
        <v>0</v>
      </c>
      <c r="F61" s="227">
        <v>0</v>
      </c>
      <c r="G61" s="227">
        <v>0</v>
      </c>
      <c r="H61" s="227">
        <v>0</v>
      </c>
      <c r="I61" s="227">
        <v>0</v>
      </c>
      <c r="J61" s="227">
        <v>0</v>
      </c>
      <c r="K61" s="227">
        <v>1</v>
      </c>
      <c r="L61" s="227">
        <v>2</v>
      </c>
      <c r="M61" s="227">
        <v>5</v>
      </c>
      <c r="N61" s="227">
        <v>5</v>
      </c>
      <c r="O61" s="227">
        <v>0</v>
      </c>
      <c r="P61" s="227">
        <v>3</v>
      </c>
      <c r="Q61" s="227">
        <v>0</v>
      </c>
      <c r="R61" s="227">
        <v>4</v>
      </c>
      <c r="S61" s="227">
        <v>2</v>
      </c>
      <c r="T61" s="227">
        <v>0</v>
      </c>
      <c r="U61" s="227">
        <v>4</v>
      </c>
      <c r="V61" s="227">
        <v>3</v>
      </c>
      <c r="W61" s="227">
        <v>1</v>
      </c>
      <c r="X61" s="227">
        <v>0</v>
      </c>
      <c r="Y61" s="227">
        <v>0</v>
      </c>
      <c r="Z61" s="227">
        <v>0</v>
      </c>
      <c r="AA61" s="259">
        <v>6.5</v>
      </c>
      <c r="AB61" s="229">
        <v>6.6</v>
      </c>
      <c r="AC61" s="229">
        <v>1.8</v>
      </c>
      <c r="AD61" s="221">
        <f t="shared" si="1"/>
        <v>0</v>
      </c>
      <c r="AE61" s="221">
        <f t="shared" si="2"/>
        <v>0</v>
      </c>
      <c r="AF61" s="221">
        <f t="shared" si="3"/>
        <v>0</v>
      </c>
      <c r="AG61" s="221">
        <f t="shared" si="4"/>
        <v>0</v>
      </c>
      <c r="AH61" s="221">
        <f t="shared" si="5"/>
        <v>0</v>
      </c>
      <c r="AI61" s="221">
        <f t="shared" si="6"/>
        <v>0</v>
      </c>
      <c r="AJ61" s="221">
        <f t="shared" si="7"/>
        <v>3.3333333333333333E-2</v>
      </c>
      <c r="AK61" s="221">
        <f t="shared" si="8"/>
        <v>6.6666666666666666E-2</v>
      </c>
      <c r="AL61" s="221">
        <f t="shared" si="9"/>
        <v>0.16666666666666666</v>
      </c>
      <c r="AM61" s="221">
        <f t="shared" si="10"/>
        <v>0.16666666666666666</v>
      </c>
      <c r="AN61" s="221">
        <f t="shared" si="11"/>
        <v>0</v>
      </c>
      <c r="AO61" s="221">
        <f t="shared" si="12"/>
        <v>0.1</v>
      </c>
      <c r="AP61" s="221">
        <f t="shared" si="13"/>
        <v>0</v>
      </c>
      <c r="AQ61" s="221">
        <f t="shared" si="14"/>
        <v>0.13333333333333333</v>
      </c>
      <c r="AR61" s="221">
        <f t="shared" si="15"/>
        <v>6.6666666666666666E-2</v>
      </c>
      <c r="AS61" s="221">
        <f t="shared" si="16"/>
        <v>0</v>
      </c>
      <c r="AT61" s="221">
        <f t="shared" si="17"/>
        <v>0.13333333333333333</v>
      </c>
      <c r="AU61" s="221">
        <f t="shared" si="18"/>
        <v>0.1</v>
      </c>
      <c r="AV61" s="221">
        <f t="shared" si="19"/>
        <v>3.3333333333333333E-2</v>
      </c>
      <c r="AW61" s="221">
        <f t="shared" si="20"/>
        <v>0</v>
      </c>
      <c r="AX61" s="221">
        <f t="shared" si="21"/>
        <v>0</v>
      </c>
      <c r="AY61" s="221">
        <f t="shared" si="22"/>
        <v>0</v>
      </c>
    </row>
    <row r="62" spans="2:51" x14ac:dyDescent="0.15">
      <c r="B62" s="413" t="s">
        <v>45</v>
      </c>
      <c r="C62" s="372"/>
      <c r="D62" s="227">
        <v>461</v>
      </c>
      <c r="E62" s="227">
        <v>0</v>
      </c>
      <c r="F62" s="227">
        <v>0</v>
      </c>
      <c r="G62" s="227">
        <v>0</v>
      </c>
      <c r="H62" s="227">
        <v>4</v>
      </c>
      <c r="I62" s="227">
        <v>5</v>
      </c>
      <c r="J62" s="227">
        <v>17</v>
      </c>
      <c r="K62" s="227">
        <v>22</v>
      </c>
      <c r="L62" s="227">
        <v>30</v>
      </c>
      <c r="M62" s="227">
        <v>37</v>
      </c>
      <c r="N62" s="227">
        <v>46</v>
      </c>
      <c r="O62" s="227">
        <v>51</v>
      </c>
      <c r="P62" s="227">
        <v>40</v>
      </c>
      <c r="Q62" s="227">
        <v>34</v>
      </c>
      <c r="R62" s="227">
        <v>51</v>
      </c>
      <c r="S62" s="227">
        <v>30</v>
      </c>
      <c r="T62" s="227">
        <v>27</v>
      </c>
      <c r="U62" s="227">
        <v>23</v>
      </c>
      <c r="V62" s="227">
        <v>19</v>
      </c>
      <c r="W62" s="227">
        <v>5</v>
      </c>
      <c r="X62" s="227">
        <v>8</v>
      </c>
      <c r="Y62" s="227">
        <v>2</v>
      </c>
      <c r="Z62" s="227">
        <v>10</v>
      </c>
      <c r="AA62" s="259">
        <v>6.2</v>
      </c>
      <c r="AB62" s="229">
        <v>6.4</v>
      </c>
      <c r="AC62" s="229">
        <v>2.1</v>
      </c>
      <c r="AD62" s="221">
        <f t="shared" si="1"/>
        <v>0</v>
      </c>
      <c r="AE62" s="221">
        <f t="shared" si="2"/>
        <v>0</v>
      </c>
      <c r="AF62" s="221">
        <f t="shared" si="3"/>
        <v>0</v>
      </c>
      <c r="AG62" s="221">
        <f t="shared" si="4"/>
        <v>8.6767895878524948E-3</v>
      </c>
      <c r="AH62" s="221">
        <f t="shared" si="5"/>
        <v>1.0845986984815618E-2</v>
      </c>
      <c r="AI62" s="221">
        <f t="shared" si="6"/>
        <v>3.6876355748373099E-2</v>
      </c>
      <c r="AJ62" s="221">
        <f t="shared" si="7"/>
        <v>4.7722342733188719E-2</v>
      </c>
      <c r="AK62" s="221">
        <f t="shared" si="8"/>
        <v>6.5075921908893705E-2</v>
      </c>
      <c r="AL62" s="221">
        <f t="shared" si="9"/>
        <v>8.0260303687635579E-2</v>
      </c>
      <c r="AM62" s="221">
        <f t="shared" si="10"/>
        <v>9.9783080260303691E-2</v>
      </c>
      <c r="AN62" s="221">
        <f t="shared" si="11"/>
        <v>0.11062906724511931</v>
      </c>
      <c r="AO62" s="221">
        <f t="shared" si="12"/>
        <v>8.6767895878524945E-2</v>
      </c>
      <c r="AP62" s="221">
        <f t="shared" si="13"/>
        <v>7.3752711496746198E-2</v>
      </c>
      <c r="AQ62" s="221">
        <f t="shared" si="14"/>
        <v>0.11062906724511931</v>
      </c>
      <c r="AR62" s="221">
        <f t="shared" si="15"/>
        <v>6.5075921908893705E-2</v>
      </c>
      <c r="AS62" s="221">
        <f t="shared" si="16"/>
        <v>5.8568329718004339E-2</v>
      </c>
      <c r="AT62" s="221">
        <f t="shared" si="17"/>
        <v>4.9891540130151846E-2</v>
      </c>
      <c r="AU62" s="221">
        <f t="shared" si="18"/>
        <v>4.1214750542299353E-2</v>
      </c>
      <c r="AV62" s="221">
        <f t="shared" si="19"/>
        <v>1.0845986984815618E-2</v>
      </c>
      <c r="AW62" s="221">
        <f t="shared" si="20"/>
        <v>1.735357917570499E-2</v>
      </c>
      <c r="AX62" s="221">
        <f t="shared" si="21"/>
        <v>4.3383947939262474E-3</v>
      </c>
      <c r="AY62" s="221">
        <f t="shared" si="22"/>
        <v>2.1691973969631236E-2</v>
      </c>
    </row>
    <row r="63" spans="2:51" x14ac:dyDescent="0.15">
      <c r="B63" s="413" t="s">
        <v>46</v>
      </c>
      <c r="C63" s="372"/>
      <c r="D63" s="227">
        <v>61</v>
      </c>
      <c r="E63" s="227">
        <v>0</v>
      </c>
      <c r="F63" s="227">
        <v>0</v>
      </c>
      <c r="G63" s="227">
        <v>0</v>
      </c>
      <c r="H63" s="227">
        <v>2</v>
      </c>
      <c r="I63" s="227">
        <v>1</v>
      </c>
      <c r="J63" s="227">
        <v>5</v>
      </c>
      <c r="K63" s="227">
        <v>9</v>
      </c>
      <c r="L63" s="227">
        <v>8</v>
      </c>
      <c r="M63" s="227">
        <v>3</v>
      </c>
      <c r="N63" s="227">
        <v>8</v>
      </c>
      <c r="O63" s="227">
        <v>4</v>
      </c>
      <c r="P63" s="227">
        <v>6</v>
      </c>
      <c r="Q63" s="227">
        <v>5</v>
      </c>
      <c r="R63" s="227">
        <v>2</v>
      </c>
      <c r="S63" s="227">
        <v>2</v>
      </c>
      <c r="T63" s="227">
        <v>2</v>
      </c>
      <c r="U63" s="227">
        <v>3</v>
      </c>
      <c r="V63" s="227">
        <v>1</v>
      </c>
      <c r="W63" s="227">
        <v>0</v>
      </c>
      <c r="X63" s="227">
        <v>0</v>
      </c>
      <c r="Y63" s="227">
        <v>0</v>
      </c>
      <c r="Z63" s="227">
        <v>0</v>
      </c>
      <c r="AA63" s="259">
        <v>5.0999999999999996</v>
      </c>
      <c r="AB63" s="229">
        <v>5.3</v>
      </c>
      <c r="AC63" s="229">
        <v>1.7</v>
      </c>
      <c r="AD63" s="221">
        <f t="shared" si="1"/>
        <v>0</v>
      </c>
      <c r="AE63" s="221">
        <f t="shared" si="2"/>
        <v>0</v>
      </c>
      <c r="AF63" s="221">
        <f t="shared" si="3"/>
        <v>0</v>
      </c>
      <c r="AG63" s="221">
        <f t="shared" si="4"/>
        <v>3.2786885245901641E-2</v>
      </c>
      <c r="AH63" s="221">
        <f t="shared" si="5"/>
        <v>1.6393442622950821E-2</v>
      </c>
      <c r="AI63" s="221">
        <f t="shared" si="6"/>
        <v>8.1967213114754092E-2</v>
      </c>
      <c r="AJ63" s="221">
        <f t="shared" si="7"/>
        <v>0.14754098360655737</v>
      </c>
      <c r="AK63" s="221">
        <f t="shared" si="8"/>
        <v>0.13114754098360656</v>
      </c>
      <c r="AL63" s="221">
        <f t="shared" si="9"/>
        <v>4.9180327868852458E-2</v>
      </c>
      <c r="AM63" s="221">
        <f t="shared" si="10"/>
        <v>0.13114754098360656</v>
      </c>
      <c r="AN63" s="221">
        <f t="shared" si="11"/>
        <v>6.5573770491803282E-2</v>
      </c>
      <c r="AO63" s="221">
        <f t="shared" si="12"/>
        <v>9.8360655737704916E-2</v>
      </c>
      <c r="AP63" s="221">
        <f t="shared" si="13"/>
        <v>8.1967213114754092E-2</v>
      </c>
      <c r="AQ63" s="221">
        <f t="shared" si="14"/>
        <v>3.2786885245901641E-2</v>
      </c>
      <c r="AR63" s="221">
        <f t="shared" si="15"/>
        <v>3.2786885245901641E-2</v>
      </c>
      <c r="AS63" s="221">
        <f t="shared" si="16"/>
        <v>3.2786885245901641E-2</v>
      </c>
      <c r="AT63" s="221">
        <f t="shared" si="17"/>
        <v>4.9180327868852458E-2</v>
      </c>
      <c r="AU63" s="221">
        <f t="shared" si="18"/>
        <v>1.6393442622950821E-2</v>
      </c>
      <c r="AV63" s="221">
        <f t="shared" si="19"/>
        <v>0</v>
      </c>
      <c r="AW63" s="221">
        <f t="shared" si="20"/>
        <v>0</v>
      </c>
      <c r="AX63" s="221">
        <f t="shared" si="21"/>
        <v>0</v>
      </c>
      <c r="AY63" s="221">
        <f t="shared" si="22"/>
        <v>0</v>
      </c>
    </row>
    <row r="64" spans="2:51" x14ac:dyDescent="0.15">
      <c r="B64" s="413" t="s">
        <v>47</v>
      </c>
      <c r="C64" s="372"/>
      <c r="D64" s="227">
        <v>24</v>
      </c>
      <c r="E64" s="227">
        <v>0</v>
      </c>
      <c r="F64" s="227">
        <v>1</v>
      </c>
      <c r="G64" s="227">
        <v>0</v>
      </c>
      <c r="H64" s="227">
        <v>0</v>
      </c>
      <c r="I64" s="227">
        <v>0</v>
      </c>
      <c r="J64" s="227">
        <v>1</v>
      </c>
      <c r="K64" s="227">
        <v>0</v>
      </c>
      <c r="L64" s="227">
        <v>0</v>
      </c>
      <c r="M64" s="227">
        <v>0</v>
      </c>
      <c r="N64" s="227">
        <v>4</v>
      </c>
      <c r="O64" s="227">
        <v>4</v>
      </c>
      <c r="P64" s="227">
        <v>3</v>
      </c>
      <c r="Q64" s="227">
        <v>2</v>
      </c>
      <c r="R64" s="227">
        <v>2</v>
      </c>
      <c r="S64" s="227">
        <v>2</v>
      </c>
      <c r="T64" s="227">
        <v>2</v>
      </c>
      <c r="U64" s="227">
        <v>2</v>
      </c>
      <c r="V64" s="227">
        <v>1</v>
      </c>
      <c r="W64" s="227">
        <v>0</v>
      </c>
      <c r="X64" s="227">
        <v>0</v>
      </c>
      <c r="Y64" s="227">
        <v>0</v>
      </c>
      <c r="Z64" s="227">
        <v>0</v>
      </c>
      <c r="AA64" s="259">
        <v>6.3</v>
      </c>
      <c r="AB64" s="229">
        <v>6.4</v>
      </c>
      <c r="AC64" s="229">
        <v>1.8</v>
      </c>
      <c r="AD64" s="221">
        <f t="shared" si="1"/>
        <v>0</v>
      </c>
      <c r="AE64" s="221">
        <f t="shared" si="2"/>
        <v>4.1666666666666664E-2</v>
      </c>
      <c r="AF64" s="221">
        <f t="shared" si="3"/>
        <v>0</v>
      </c>
      <c r="AG64" s="221">
        <f t="shared" si="4"/>
        <v>0</v>
      </c>
      <c r="AH64" s="221">
        <f t="shared" si="5"/>
        <v>0</v>
      </c>
      <c r="AI64" s="221">
        <f t="shared" si="6"/>
        <v>4.1666666666666664E-2</v>
      </c>
      <c r="AJ64" s="221">
        <f t="shared" si="7"/>
        <v>0</v>
      </c>
      <c r="AK64" s="221">
        <f t="shared" si="8"/>
        <v>0</v>
      </c>
      <c r="AL64" s="221">
        <f t="shared" si="9"/>
        <v>0</v>
      </c>
      <c r="AM64" s="221">
        <f t="shared" si="10"/>
        <v>0.16666666666666666</v>
      </c>
      <c r="AN64" s="221">
        <f t="shared" si="11"/>
        <v>0.16666666666666666</v>
      </c>
      <c r="AO64" s="221">
        <f t="shared" si="12"/>
        <v>0.125</v>
      </c>
      <c r="AP64" s="221">
        <f t="shared" si="13"/>
        <v>8.3333333333333329E-2</v>
      </c>
      <c r="AQ64" s="221">
        <f t="shared" si="14"/>
        <v>8.3333333333333329E-2</v>
      </c>
      <c r="AR64" s="221">
        <f t="shared" si="15"/>
        <v>8.3333333333333329E-2</v>
      </c>
      <c r="AS64" s="221">
        <f t="shared" si="16"/>
        <v>8.3333333333333329E-2</v>
      </c>
      <c r="AT64" s="221">
        <f t="shared" si="17"/>
        <v>8.3333333333333329E-2</v>
      </c>
      <c r="AU64" s="221">
        <f t="shared" si="18"/>
        <v>4.1666666666666664E-2</v>
      </c>
      <c r="AV64" s="221">
        <f t="shared" si="19"/>
        <v>0</v>
      </c>
      <c r="AW64" s="221">
        <f t="shared" si="20"/>
        <v>0</v>
      </c>
      <c r="AX64" s="221">
        <f t="shared" si="21"/>
        <v>0</v>
      </c>
      <c r="AY64" s="221">
        <f t="shared" si="22"/>
        <v>0</v>
      </c>
    </row>
    <row r="65" spans="2:51" x14ac:dyDescent="0.15">
      <c r="B65" s="413" t="s">
        <v>48</v>
      </c>
      <c r="C65" s="372"/>
      <c r="D65" s="227">
        <v>105</v>
      </c>
      <c r="E65" s="227">
        <v>0</v>
      </c>
      <c r="F65" s="227">
        <v>1</v>
      </c>
      <c r="G65" s="227">
        <v>0</v>
      </c>
      <c r="H65" s="227">
        <v>1</v>
      </c>
      <c r="I65" s="227">
        <v>2</v>
      </c>
      <c r="J65" s="227">
        <v>4</v>
      </c>
      <c r="K65" s="227">
        <v>8</v>
      </c>
      <c r="L65" s="227">
        <v>7</v>
      </c>
      <c r="M65" s="227">
        <v>5</v>
      </c>
      <c r="N65" s="227">
        <v>8</v>
      </c>
      <c r="O65" s="227">
        <v>9</v>
      </c>
      <c r="P65" s="227">
        <v>7</v>
      </c>
      <c r="Q65" s="227">
        <v>13</v>
      </c>
      <c r="R65" s="227">
        <v>12</v>
      </c>
      <c r="S65" s="227">
        <v>9</v>
      </c>
      <c r="T65" s="227">
        <v>11</v>
      </c>
      <c r="U65" s="227">
        <v>3</v>
      </c>
      <c r="V65" s="227">
        <v>1</v>
      </c>
      <c r="W65" s="227">
        <v>0</v>
      </c>
      <c r="X65" s="227">
        <v>0</v>
      </c>
      <c r="Y65" s="227">
        <v>1</v>
      </c>
      <c r="Z65" s="227">
        <v>3</v>
      </c>
      <c r="AA65" s="259">
        <v>6.6</v>
      </c>
      <c r="AB65" s="229">
        <v>6.2</v>
      </c>
      <c r="AC65" s="229">
        <v>1.9</v>
      </c>
      <c r="AD65" s="221">
        <f t="shared" si="1"/>
        <v>0</v>
      </c>
      <c r="AE65" s="221">
        <f t="shared" si="2"/>
        <v>9.5238095238095247E-3</v>
      </c>
      <c r="AF65" s="221">
        <f t="shared" si="3"/>
        <v>0</v>
      </c>
      <c r="AG65" s="221">
        <f t="shared" si="4"/>
        <v>9.5238095238095247E-3</v>
      </c>
      <c r="AH65" s="221">
        <f t="shared" si="5"/>
        <v>1.9047619047619049E-2</v>
      </c>
      <c r="AI65" s="221">
        <f t="shared" si="6"/>
        <v>3.8095238095238099E-2</v>
      </c>
      <c r="AJ65" s="221">
        <f t="shared" si="7"/>
        <v>7.6190476190476197E-2</v>
      </c>
      <c r="AK65" s="221">
        <f t="shared" si="8"/>
        <v>6.6666666666666666E-2</v>
      </c>
      <c r="AL65" s="221">
        <f t="shared" si="9"/>
        <v>4.7619047619047616E-2</v>
      </c>
      <c r="AM65" s="221">
        <f t="shared" si="10"/>
        <v>7.6190476190476197E-2</v>
      </c>
      <c r="AN65" s="221">
        <f t="shared" si="11"/>
        <v>8.5714285714285715E-2</v>
      </c>
      <c r="AO65" s="221">
        <f t="shared" si="12"/>
        <v>6.6666666666666666E-2</v>
      </c>
      <c r="AP65" s="221">
        <f t="shared" si="13"/>
        <v>0.12380952380952381</v>
      </c>
      <c r="AQ65" s="221">
        <f t="shared" si="14"/>
        <v>0.11428571428571428</v>
      </c>
      <c r="AR65" s="221">
        <f t="shared" si="15"/>
        <v>8.5714285714285715E-2</v>
      </c>
      <c r="AS65" s="221">
        <f t="shared" si="16"/>
        <v>0.10476190476190476</v>
      </c>
      <c r="AT65" s="221">
        <f t="shared" si="17"/>
        <v>2.8571428571428571E-2</v>
      </c>
      <c r="AU65" s="221">
        <f t="shared" si="18"/>
        <v>9.5238095238095247E-3</v>
      </c>
      <c r="AV65" s="221">
        <f t="shared" si="19"/>
        <v>0</v>
      </c>
      <c r="AW65" s="221">
        <f t="shared" si="20"/>
        <v>0</v>
      </c>
      <c r="AX65" s="221">
        <f t="shared" si="21"/>
        <v>9.5238095238095247E-3</v>
      </c>
      <c r="AY65" s="221">
        <f t="shared" si="22"/>
        <v>2.8571428571428571E-2</v>
      </c>
    </row>
    <row r="66" spans="2:51" x14ac:dyDescent="0.15">
      <c r="B66" s="413" t="s">
        <v>49</v>
      </c>
      <c r="C66" s="372"/>
      <c r="D66" s="227">
        <v>52</v>
      </c>
      <c r="E66" s="227">
        <v>0</v>
      </c>
      <c r="F66" s="227">
        <v>0</v>
      </c>
      <c r="G66" s="227">
        <v>1</v>
      </c>
      <c r="H66" s="227">
        <v>0</v>
      </c>
      <c r="I66" s="227">
        <v>0</v>
      </c>
      <c r="J66" s="227">
        <v>2</v>
      </c>
      <c r="K66" s="227">
        <v>4</v>
      </c>
      <c r="L66" s="227">
        <v>3</v>
      </c>
      <c r="M66" s="227">
        <v>5</v>
      </c>
      <c r="N66" s="227">
        <v>6</v>
      </c>
      <c r="O66" s="227">
        <v>5</v>
      </c>
      <c r="P66" s="227">
        <v>7</v>
      </c>
      <c r="Q66" s="227">
        <v>4</v>
      </c>
      <c r="R66" s="227">
        <v>2</v>
      </c>
      <c r="S66" s="227">
        <v>4</v>
      </c>
      <c r="T66" s="227">
        <v>1</v>
      </c>
      <c r="U66" s="227">
        <v>2</v>
      </c>
      <c r="V66" s="227">
        <v>4</v>
      </c>
      <c r="W66" s="227">
        <v>0</v>
      </c>
      <c r="X66" s="227">
        <v>0</v>
      </c>
      <c r="Y66" s="227">
        <v>2</v>
      </c>
      <c r="Z66" s="227">
        <v>0</v>
      </c>
      <c r="AA66" s="259">
        <v>6</v>
      </c>
      <c r="AB66" s="229">
        <v>6.2</v>
      </c>
      <c r="AC66" s="229">
        <v>2</v>
      </c>
      <c r="AD66" s="221">
        <f t="shared" si="1"/>
        <v>0</v>
      </c>
      <c r="AE66" s="221">
        <f t="shared" si="2"/>
        <v>0</v>
      </c>
      <c r="AF66" s="221">
        <f t="shared" si="3"/>
        <v>1.9230769230769232E-2</v>
      </c>
      <c r="AG66" s="221">
        <f t="shared" si="4"/>
        <v>0</v>
      </c>
      <c r="AH66" s="221">
        <f t="shared" si="5"/>
        <v>0</v>
      </c>
      <c r="AI66" s="221">
        <f t="shared" si="6"/>
        <v>3.8461538461538464E-2</v>
      </c>
      <c r="AJ66" s="221">
        <f t="shared" si="7"/>
        <v>7.6923076923076927E-2</v>
      </c>
      <c r="AK66" s="221">
        <f t="shared" si="8"/>
        <v>5.7692307692307696E-2</v>
      </c>
      <c r="AL66" s="221">
        <f t="shared" si="9"/>
        <v>9.6153846153846159E-2</v>
      </c>
      <c r="AM66" s="221">
        <f t="shared" si="10"/>
        <v>0.11538461538461539</v>
      </c>
      <c r="AN66" s="221">
        <f t="shared" si="11"/>
        <v>9.6153846153846159E-2</v>
      </c>
      <c r="AO66" s="221">
        <f t="shared" si="12"/>
        <v>0.13461538461538461</v>
      </c>
      <c r="AP66" s="221">
        <f t="shared" si="13"/>
        <v>7.6923076923076927E-2</v>
      </c>
      <c r="AQ66" s="221">
        <f t="shared" si="14"/>
        <v>3.8461538461538464E-2</v>
      </c>
      <c r="AR66" s="221">
        <f t="shared" si="15"/>
        <v>7.6923076923076927E-2</v>
      </c>
      <c r="AS66" s="221">
        <f t="shared" si="16"/>
        <v>1.9230769230769232E-2</v>
      </c>
      <c r="AT66" s="221">
        <f t="shared" si="17"/>
        <v>3.8461538461538464E-2</v>
      </c>
      <c r="AU66" s="221">
        <f t="shared" si="18"/>
        <v>7.6923076923076927E-2</v>
      </c>
      <c r="AV66" s="221">
        <f t="shared" si="19"/>
        <v>0</v>
      </c>
      <c r="AW66" s="221">
        <f t="shared" si="20"/>
        <v>0</v>
      </c>
      <c r="AX66" s="221">
        <f t="shared" si="21"/>
        <v>3.8461538461538464E-2</v>
      </c>
      <c r="AY66" s="221">
        <f t="shared" si="22"/>
        <v>0</v>
      </c>
    </row>
    <row r="67" spans="2:51" x14ac:dyDescent="0.15">
      <c r="B67" s="413" t="s">
        <v>50</v>
      </c>
      <c r="C67" s="372"/>
      <c r="D67" s="227">
        <v>17</v>
      </c>
      <c r="E67" s="227">
        <v>0</v>
      </c>
      <c r="F67" s="227">
        <v>0</v>
      </c>
      <c r="G67" s="227">
        <v>0</v>
      </c>
      <c r="H67" s="227">
        <v>0</v>
      </c>
      <c r="I67" s="227">
        <v>0</v>
      </c>
      <c r="J67" s="227">
        <v>0</v>
      </c>
      <c r="K67" s="227">
        <v>3</v>
      </c>
      <c r="L67" s="227">
        <v>1</v>
      </c>
      <c r="M67" s="227">
        <v>2</v>
      </c>
      <c r="N67" s="227">
        <v>4</v>
      </c>
      <c r="O67" s="227">
        <v>1</v>
      </c>
      <c r="P67" s="227">
        <v>1</v>
      </c>
      <c r="Q67" s="227">
        <v>1</v>
      </c>
      <c r="R67" s="227">
        <v>0</v>
      </c>
      <c r="S67" s="227">
        <v>0</v>
      </c>
      <c r="T67" s="227">
        <v>2</v>
      </c>
      <c r="U67" s="227">
        <v>0</v>
      </c>
      <c r="V67" s="227">
        <v>0</v>
      </c>
      <c r="W67" s="227">
        <v>2</v>
      </c>
      <c r="X67" s="227">
        <v>0</v>
      </c>
      <c r="Y67" s="227">
        <v>0</v>
      </c>
      <c r="Z67" s="227">
        <v>0</v>
      </c>
      <c r="AA67" s="259">
        <v>5.4</v>
      </c>
      <c r="AB67" s="229">
        <v>6</v>
      </c>
      <c r="AC67" s="229">
        <v>1.8</v>
      </c>
      <c r="AD67" s="221">
        <f t="shared" si="1"/>
        <v>0</v>
      </c>
      <c r="AE67" s="221">
        <f t="shared" si="2"/>
        <v>0</v>
      </c>
      <c r="AF67" s="221">
        <f t="shared" si="3"/>
        <v>0</v>
      </c>
      <c r="AG67" s="221">
        <f t="shared" si="4"/>
        <v>0</v>
      </c>
      <c r="AH67" s="221">
        <f t="shared" si="5"/>
        <v>0</v>
      </c>
      <c r="AI67" s="221">
        <f t="shared" si="6"/>
        <v>0</v>
      </c>
      <c r="AJ67" s="221">
        <f t="shared" si="7"/>
        <v>0.17647058823529413</v>
      </c>
      <c r="AK67" s="221">
        <f t="shared" si="8"/>
        <v>5.8823529411764705E-2</v>
      </c>
      <c r="AL67" s="221">
        <f t="shared" si="9"/>
        <v>0.11764705882352941</v>
      </c>
      <c r="AM67" s="221">
        <f t="shared" si="10"/>
        <v>0.23529411764705882</v>
      </c>
      <c r="AN67" s="221">
        <f t="shared" si="11"/>
        <v>5.8823529411764705E-2</v>
      </c>
      <c r="AO67" s="221">
        <f t="shared" si="12"/>
        <v>5.8823529411764705E-2</v>
      </c>
      <c r="AP67" s="221">
        <f t="shared" si="13"/>
        <v>5.8823529411764705E-2</v>
      </c>
      <c r="AQ67" s="221">
        <f t="shared" si="14"/>
        <v>0</v>
      </c>
      <c r="AR67" s="221">
        <f t="shared" si="15"/>
        <v>0</v>
      </c>
      <c r="AS67" s="221">
        <f t="shared" si="16"/>
        <v>0.11764705882352941</v>
      </c>
      <c r="AT67" s="221">
        <f t="shared" si="17"/>
        <v>0</v>
      </c>
      <c r="AU67" s="221">
        <f t="shared" si="18"/>
        <v>0</v>
      </c>
      <c r="AV67" s="221">
        <f t="shared" si="19"/>
        <v>0.11764705882352941</v>
      </c>
      <c r="AW67" s="221">
        <f t="shared" si="20"/>
        <v>0</v>
      </c>
      <c r="AX67" s="221">
        <f t="shared" si="21"/>
        <v>0</v>
      </c>
      <c r="AY67" s="221">
        <f t="shared" si="22"/>
        <v>0</v>
      </c>
    </row>
    <row r="68" spans="2:51" x14ac:dyDescent="0.15">
      <c r="B68" s="413" t="s">
        <v>51</v>
      </c>
      <c r="C68" s="372"/>
      <c r="D68" s="231">
        <v>46</v>
      </c>
      <c r="E68" s="231">
        <v>0</v>
      </c>
      <c r="F68" s="231">
        <v>0</v>
      </c>
      <c r="G68" s="231">
        <v>0</v>
      </c>
      <c r="H68" s="231">
        <v>0</v>
      </c>
      <c r="I68" s="231">
        <v>2</v>
      </c>
      <c r="J68" s="231">
        <v>1</v>
      </c>
      <c r="K68" s="231">
        <v>3</v>
      </c>
      <c r="L68" s="231">
        <v>5</v>
      </c>
      <c r="M68" s="231">
        <v>1</v>
      </c>
      <c r="N68" s="231">
        <v>7</v>
      </c>
      <c r="O68" s="231">
        <v>2</v>
      </c>
      <c r="P68" s="231">
        <v>9</v>
      </c>
      <c r="Q68" s="231">
        <v>4</v>
      </c>
      <c r="R68" s="231">
        <v>6</v>
      </c>
      <c r="S68" s="231">
        <v>2</v>
      </c>
      <c r="T68" s="231">
        <v>2</v>
      </c>
      <c r="U68" s="231">
        <v>1</v>
      </c>
      <c r="V68" s="231">
        <v>1</v>
      </c>
      <c r="W68" s="231">
        <v>0</v>
      </c>
      <c r="X68" s="231">
        <v>0</v>
      </c>
      <c r="Y68" s="231">
        <v>0</v>
      </c>
      <c r="Z68" s="231">
        <v>0</v>
      </c>
      <c r="AA68" s="259">
        <v>6.2</v>
      </c>
      <c r="AB68" s="232">
        <v>5.9</v>
      </c>
      <c r="AC68" s="232">
        <v>1.5</v>
      </c>
      <c r="AD68" s="221">
        <f t="shared" si="1"/>
        <v>0</v>
      </c>
      <c r="AE68" s="221">
        <f t="shared" si="2"/>
        <v>0</v>
      </c>
      <c r="AF68" s="221">
        <f t="shared" si="3"/>
        <v>0</v>
      </c>
      <c r="AG68" s="221">
        <f t="shared" si="4"/>
        <v>0</v>
      </c>
      <c r="AH68" s="221">
        <f t="shared" si="5"/>
        <v>4.3478260869565216E-2</v>
      </c>
      <c r="AI68" s="221">
        <f t="shared" si="6"/>
        <v>2.1739130434782608E-2</v>
      </c>
      <c r="AJ68" s="221">
        <f t="shared" si="7"/>
        <v>6.5217391304347824E-2</v>
      </c>
      <c r="AK68" s="221">
        <f t="shared" si="8"/>
        <v>0.10869565217391304</v>
      </c>
      <c r="AL68" s="221">
        <f t="shared" si="9"/>
        <v>2.1739130434782608E-2</v>
      </c>
      <c r="AM68" s="221">
        <f t="shared" si="10"/>
        <v>0.15217391304347827</v>
      </c>
      <c r="AN68" s="221">
        <f t="shared" si="11"/>
        <v>4.3478260869565216E-2</v>
      </c>
      <c r="AO68" s="221">
        <f t="shared" si="12"/>
        <v>0.19565217391304349</v>
      </c>
      <c r="AP68" s="221">
        <f t="shared" si="13"/>
        <v>8.6956521739130432E-2</v>
      </c>
      <c r="AQ68" s="221">
        <f t="shared" si="14"/>
        <v>0.13043478260869565</v>
      </c>
      <c r="AR68" s="221">
        <f t="shared" si="15"/>
        <v>4.3478260869565216E-2</v>
      </c>
      <c r="AS68" s="221">
        <f t="shared" si="16"/>
        <v>4.3478260869565216E-2</v>
      </c>
      <c r="AT68" s="221">
        <f t="shared" si="17"/>
        <v>2.1739130434782608E-2</v>
      </c>
      <c r="AU68" s="221">
        <f t="shared" si="18"/>
        <v>2.1739130434782608E-2</v>
      </c>
      <c r="AV68" s="221">
        <f t="shared" si="19"/>
        <v>0</v>
      </c>
      <c r="AW68" s="221">
        <f t="shared" si="20"/>
        <v>0</v>
      </c>
      <c r="AX68" s="221">
        <f t="shared" si="21"/>
        <v>0</v>
      </c>
      <c r="AY68" s="221">
        <f t="shared" si="22"/>
        <v>0</v>
      </c>
    </row>
    <row r="69" spans="2:51" s="4" customFormat="1" x14ac:dyDescent="0.15">
      <c r="B69" s="414" t="s">
        <v>71</v>
      </c>
      <c r="C69" s="370"/>
      <c r="D69" s="228">
        <v>38</v>
      </c>
      <c r="E69" s="228">
        <v>0</v>
      </c>
      <c r="F69" s="228">
        <v>0</v>
      </c>
      <c r="G69" s="228">
        <v>2</v>
      </c>
      <c r="H69" s="228">
        <v>0</v>
      </c>
      <c r="I69" s="228">
        <v>0</v>
      </c>
      <c r="J69" s="228">
        <v>0</v>
      </c>
      <c r="K69" s="228">
        <v>2</v>
      </c>
      <c r="L69" s="228">
        <v>3</v>
      </c>
      <c r="M69" s="228">
        <v>5</v>
      </c>
      <c r="N69" s="228">
        <v>2</v>
      </c>
      <c r="O69" s="228">
        <v>3</v>
      </c>
      <c r="P69" s="228">
        <v>3</v>
      </c>
      <c r="Q69" s="228">
        <v>4</v>
      </c>
      <c r="R69" s="228">
        <v>5</v>
      </c>
      <c r="S69" s="228">
        <v>4</v>
      </c>
      <c r="T69" s="228">
        <v>3</v>
      </c>
      <c r="U69" s="228">
        <v>0</v>
      </c>
      <c r="V69" s="228">
        <v>0</v>
      </c>
      <c r="W69" s="228">
        <v>0</v>
      </c>
      <c r="X69" s="228">
        <v>0</v>
      </c>
      <c r="Y69" s="228">
        <v>1</v>
      </c>
      <c r="Z69" s="228">
        <v>1</v>
      </c>
      <c r="AA69" s="263">
        <v>6.3</v>
      </c>
      <c r="AB69" s="230">
        <v>6.2</v>
      </c>
      <c r="AC69" s="230">
        <v>2</v>
      </c>
      <c r="AD69" s="221">
        <f t="shared" si="1"/>
        <v>0</v>
      </c>
      <c r="AE69" s="221">
        <f t="shared" si="2"/>
        <v>0</v>
      </c>
      <c r="AF69" s="221">
        <f t="shared" si="3"/>
        <v>5.2631578947368418E-2</v>
      </c>
      <c r="AG69" s="221">
        <f t="shared" si="4"/>
        <v>0</v>
      </c>
      <c r="AH69" s="221">
        <f t="shared" si="5"/>
        <v>0</v>
      </c>
      <c r="AI69" s="221">
        <f t="shared" si="6"/>
        <v>0</v>
      </c>
      <c r="AJ69" s="221">
        <f t="shared" si="7"/>
        <v>5.2631578947368418E-2</v>
      </c>
      <c r="AK69" s="221">
        <f t="shared" si="8"/>
        <v>7.8947368421052627E-2</v>
      </c>
      <c r="AL69" s="221">
        <f t="shared" si="9"/>
        <v>0.13157894736842105</v>
      </c>
      <c r="AM69" s="221">
        <f t="shared" si="10"/>
        <v>5.2631578947368418E-2</v>
      </c>
      <c r="AN69" s="221">
        <f t="shared" si="11"/>
        <v>7.8947368421052627E-2</v>
      </c>
      <c r="AO69" s="221">
        <f t="shared" si="12"/>
        <v>7.8947368421052627E-2</v>
      </c>
      <c r="AP69" s="221">
        <f t="shared" si="13"/>
        <v>0.10526315789473684</v>
      </c>
      <c r="AQ69" s="221">
        <f t="shared" si="14"/>
        <v>0.13157894736842105</v>
      </c>
      <c r="AR69" s="221">
        <f t="shared" si="15"/>
        <v>0.10526315789473684</v>
      </c>
      <c r="AS69" s="221">
        <f t="shared" si="16"/>
        <v>7.8947368421052627E-2</v>
      </c>
      <c r="AT69" s="221">
        <f t="shared" si="17"/>
        <v>0</v>
      </c>
      <c r="AU69" s="221">
        <f t="shared" si="18"/>
        <v>0</v>
      </c>
      <c r="AV69" s="221">
        <f t="shared" si="19"/>
        <v>0</v>
      </c>
      <c r="AW69" s="221">
        <f t="shared" si="20"/>
        <v>0</v>
      </c>
      <c r="AX69" s="221">
        <f t="shared" si="21"/>
        <v>2.6315789473684209E-2</v>
      </c>
      <c r="AY69" s="221">
        <f t="shared" si="22"/>
        <v>2.6315789473684209E-2</v>
      </c>
    </row>
    <row r="71" spans="2:51" x14ac:dyDescent="0.15">
      <c r="D71" s="313"/>
    </row>
    <row r="72" spans="2:51" x14ac:dyDescent="0.15">
      <c r="D72" s="313"/>
    </row>
  </sheetData>
  <mergeCells count="67">
    <mergeCell ref="AC3:AC4"/>
    <mergeCell ref="B4:C5"/>
    <mergeCell ref="B14:C14"/>
    <mergeCell ref="B3:C3"/>
    <mergeCell ref="D3:D5"/>
    <mergeCell ref="AA3:AA4"/>
    <mergeCell ref="AB3:AB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topLeftCell="AC1" zoomScale="70" zoomScaleNormal="70" workbookViewId="0">
      <selection activeCell="BD17" sqref="BD17"/>
    </sheetView>
  </sheetViews>
  <sheetFormatPr defaultRowHeight="12" x14ac:dyDescent="0.15"/>
  <cols>
    <col min="1" max="1" width="2.5703125" style="223" customWidth="1"/>
    <col min="2" max="2" width="2.5703125" style="224" customWidth="1"/>
    <col min="3" max="3" width="10.7109375" style="224" customWidth="1"/>
    <col min="4" max="56" width="7.7109375" style="223" customWidth="1"/>
    <col min="57" max="57" width="7.85546875" style="223" customWidth="1"/>
    <col min="58" max="58" width="8.140625" style="223" customWidth="1"/>
    <col min="59" max="59" width="9.28515625" style="223" customWidth="1"/>
    <col min="60" max="16384" width="9.140625" style="223"/>
  </cols>
  <sheetData>
    <row r="1" spans="1:59" ht="17.25" x14ac:dyDescent="0.2">
      <c r="B1" s="248" t="s">
        <v>445</v>
      </c>
      <c r="D1" s="248" t="s">
        <v>444</v>
      </c>
      <c r="P1" s="248" t="s">
        <v>444</v>
      </c>
      <c r="T1" s="248"/>
      <c r="AB1" s="248" t="s">
        <v>444</v>
      </c>
      <c r="AN1" s="248" t="s">
        <v>444</v>
      </c>
      <c r="AZ1" s="248" t="s">
        <v>444</v>
      </c>
    </row>
    <row r="2" spans="1:59" ht="17.25" customHeight="1" x14ac:dyDescent="0.2">
      <c r="A2" s="248"/>
      <c r="B2" s="224" t="s">
        <v>443</v>
      </c>
      <c r="C2" s="225"/>
      <c r="D2" s="248"/>
    </row>
    <row r="3" spans="1:59" ht="24" customHeight="1" x14ac:dyDescent="0.15">
      <c r="B3" s="442" t="s">
        <v>442</v>
      </c>
      <c r="C3" s="421"/>
      <c r="D3" s="409" t="s">
        <v>90</v>
      </c>
      <c r="E3" s="308"/>
      <c r="F3" s="291">
        <v>100</v>
      </c>
      <c r="G3" s="291">
        <v>110</v>
      </c>
      <c r="H3" s="291">
        <v>120</v>
      </c>
      <c r="I3" s="291">
        <v>130</v>
      </c>
      <c r="J3" s="291">
        <v>140</v>
      </c>
      <c r="K3" s="291">
        <v>150</v>
      </c>
      <c r="L3" s="291">
        <v>160</v>
      </c>
      <c r="M3" s="291">
        <v>170</v>
      </c>
      <c r="N3" s="291">
        <v>180</v>
      </c>
      <c r="O3" s="291">
        <v>190</v>
      </c>
      <c r="P3" s="291">
        <v>200</v>
      </c>
      <c r="Q3" s="291">
        <v>210</v>
      </c>
      <c r="R3" s="291">
        <v>220</v>
      </c>
      <c r="S3" s="291">
        <v>230</v>
      </c>
      <c r="T3" s="291">
        <v>240</v>
      </c>
      <c r="U3" s="291">
        <v>250</v>
      </c>
      <c r="V3" s="291">
        <v>260</v>
      </c>
      <c r="W3" s="291">
        <v>270</v>
      </c>
      <c r="X3" s="291">
        <v>280</v>
      </c>
      <c r="Y3" s="291">
        <v>290</v>
      </c>
      <c r="Z3" s="291">
        <v>300</v>
      </c>
      <c r="AA3" s="291">
        <v>310</v>
      </c>
      <c r="AB3" s="291">
        <v>320</v>
      </c>
      <c r="AC3" s="291">
        <v>330</v>
      </c>
      <c r="AD3" s="291">
        <v>340</v>
      </c>
      <c r="AE3" s="291">
        <v>350</v>
      </c>
      <c r="AF3" s="291">
        <v>360</v>
      </c>
      <c r="AG3" s="291">
        <v>370</v>
      </c>
      <c r="AH3" s="291">
        <v>380</v>
      </c>
      <c r="AI3" s="291">
        <v>390</v>
      </c>
      <c r="AJ3" s="291">
        <v>400</v>
      </c>
      <c r="AK3" s="291">
        <v>410</v>
      </c>
      <c r="AL3" s="291">
        <v>420</v>
      </c>
      <c r="AM3" s="291">
        <v>430</v>
      </c>
      <c r="AN3" s="291">
        <v>440</v>
      </c>
      <c r="AO3" s="291">
        <v>450</v>
      </c>
      <c r="AP3" s="291">
        <v>460</v>
      </c>
      <c r="AQ3" s="291">
        <v>470</v>
      </c>
      <c r="AR3" s="291">
        <v>480</v>
      </c>
      <c r="AS3" s="291">
        <v>490</v>
      </c>
      <c r="AT3" s="291">
        <v>500</v>
      </c>
      <c r="AU3" s="291">
        <v>510</v>
      </c>
      <c r="AV3" s="291">
        <v>520</v>
      </c>
      <c r="AW3" s="291">
        <v>530</v>
      </c>
      <c r="AX3" s="291">
        <v>540</v>
      </c>
      <c r="AY3" s="291">
        <v>550</v>
      </c>
      <c r="AZ3" s="291">
        <v>560</v>
      </c>
      <c r="BA3" s="291">
        <v>570</v>
      </c>
      <c r="BB3" s="291">
        <v>580</v>
      </c>
      <c r="BC3" s="291">
        <v>590</v>
      </c>
      <c r="BD3" s="312" t="s">
        <v>441</v>
      </c>
      <c r="BE3" s="440" t="s">
        <v>92</v>
      </c>
      <c r="BF3" s="440" t="s">
        <v>93</v>
      </c>
      <c r="BG3" s="440" t="s">
        <v>440</v>
      </c>
    </row>
    <row r="4" spans="1:59" s="251" customFormat="1" ht="13.5" x14ac:dyDescent="0.15">
      <c r="B4" s="432" t="s">
        <v>83</v>
      </c>
      <c r="C4" s="433"/>
      <c r="D4" s="410"/>
      <c r="E4" s="275" t="s">
        <v>95</v>
      </c>
      <c r="F4" s="275" t="s">
        <v>95</v>
      </c>
      <c r="G4" s="275" t="s">
        <v>95</v>
      </c>
      <c r="H4" s="275" t="s">
        <v>95</v>
      </c>
      <c r="I4" s="276" t="s">
        <v>95</v>
      </c>
      <c r="J4" s="275" t="s">
        <v>95</v>
      </c>
      <c r="K4" s="275" t="s">
        <v>95</v>
      </c>
      <c r="L4" s="275" t="s">
        <v>95</v>
      </c>
      <c r="M4" s="275" t="s">
        <v>95</v>
      </c>
      <c r="N4" s="275" t="s">
        <v>95</v>
      </c>
      <c r="O4" s="275" t="s">
        <v>95</v>
      </c>
      <c r="P4" s="275" t="s">
        <v>95</v>
      </c>
      <c r="Q4" s="275" t="s">
        <v>95</v>
      </c>
      <c r="R4" s="275" t="s">
        <v>95</v>
      </c>
      <c r="S4" s="275" t="s">
        <v>95</v>
      </c>
      <c r="T4" s="275" t="s">
        <v>95</v>
      </c>
      <c r="U4" s="275" t="s">
        <v>95</v>
      </c>
      <c r="V4" s="275" t="s">
        <v>95</v>
      </c>
      <c r="W4" s="275" t="s">
        <v>95</v>
      </c>
      <c r="X4" s="275" t="s">
        <v>95</v>
      </c>
      <c r="Y4" s="275" t="s">
        <v>95</v>
      </c>
      <c r="Z4" s="275" t="s">
        <v>95</v>
      </c>
      <c r="AA4" s="275" t="s">
        <v>95</v>
      </c>
      <c r="AB4" s="275" t="s">
        <v>95</v>
      </c>
      <c r="AC4" s="275" t="s">
        <v>95</v>
      </c>
      <c r="AD4" s="275" t="s">
        <v>95</v>
      </c>
      <c r="AE4" s="275" t="s">
        <v>95</v>
      </c>
      <c r="AF4" s="275" t="s">
        <v>95</v>
      </c>
      <c r="AG4" s="275" t="s">
        <v>95</v>
      </c>
      <c r="AH4" s="275" t="s">
        <v>95</v>
      </c>
      <c r="AI4" s="275" t="s">
        <v>95</v>
      </c>
      <c r="AJ4" s="275" t="s">
        <v>95</v>
      </c>
      <c r="AK4" s="275" t="s">
        <v>95</v>
      </c>
      <c r="AL4" s="275" t="s">
        <v>95</v>
      </c>
      <c r="AM4" s="275" t="s">
        <v>95</v>
      </c>
      <c r="AN4" s="275" t="s">
        <v>95</v>
      </c>
      <c r="AO4" s="275" t="s">
        <v>95</v>
      </c>
      <c r="AP4" s="275" t="s">
        <v>95</v>
      </c>
      <c r="AQ4" s="275" t="s">
        <v>95</v>
      </c>
      <c r="AR4" s="275" t="s">
        <v>95</v>
      </c>
      <c r="AS4" s="275" t="s">
        <v>95</v>
      </c>
      <c r="AT4" s="275" t="s">
        <v>95</v>
      </c>
      <c r="AU4" s="275" t="s">
        <v>95</v>
      </c>
      <c r="AV4" s="275" t="s">
        <v>95</v>
      </c>
      <c r="AW4" s="275" t="s">
        <v>95</v>
      </c>
      <c r="AX4" s="275" t="s">
        <v>95</v>
      </c>
      <c r="AY4" s="275" t="s">
        <v>95</v>
      </c>
      <c r="AZ4" s="275" t="s">
        <v>95</v>
      </c>
      <c r="BA4" s="275" t="s">
        <v>95</v>
      </c>
      <c r="BB4" s="275" t="s">
        <v>95</v>
      </c>
      <c r="BC4" s="275" t="s">
        <v>95</v>
      </c>
      <c r="BD4" s="275"/>
      <c r="BE4" s="410"/>
      <c r="BF4" s="410"/>
      <c r="BG4" s="410"/>
    </row>
    <row r="5" spans="1:59" ht="24" customHeight="1" x14ac:dyDescent="0.15">
      <c r="B5" s="434"/>
      <c r="C5" s="435"/>
      <c r="D5" s="411"/>
      <c r="E5" s="294" t="s">
        <v>439</v>
      </c>
      <c r="F5" s="295">
        <v>110</v>
      </c>
      <c r="G5" s="295">
        <v>120</v>
      </c>
      <c r="H5" s="295">
        <v>130</v>
      </c>
      <c r="I5" s="295">
        <v>140</v>
      </c>
      <c r="J5" s="295">
        <v>150</v>
      </c>
      <c r="K5" s="295">
        <v>160</v>
      </c>
      <c r="L5" s="295">
        <v>170</v>
      </c>
      <c r="M5" s="295">
        <v>180</v>
      </c>
      <c r="N5" s="295">
        <v>190</v>
      </c>
      <c r="O5" s="295">
        <v>200</v>
      </c>
      <c r="P5" s="295">
        <v>210</v>
      </c>
      <c r="Q5" s="295">
        <v>220</v>
      </c>
      <c r="R5" s="295">
        <v>230</v>
      </c>
      <c r="S5" s="295">
        <v>240</v>
      </c>
      <c r="T5" s="295">
        <v>250</v>
      </c>
      <c r="U5" s="295">
        <v>260</v>
      </c>
      <c r="V5" s="295">
        <v>270</v>
      </c>
      <c r="W5" s="295">
        <v>280</v>
      </c>
      <c r="X5" s="295">
        <v>290</v>
      </c>
      <c r="Y5" s="295">
        <v>300</v>
      </c>
      <c r="Z5" s="295">
        <v>310</v>
      </c>
      <c r="AA5" s="295">
        <v>320</v>
      </c>
      <c r="AB5" s="295">
        <v>330</v>
      </c>
      <c r="AC5" s="295">
        <v>340</v>
      </c>
      <c r="AD5" s="295">
        <v>350</v>
      </c>
      <c r="AE5" s="295">
        <v>360</v>
      </c>
      <c r="AF5" s="295">
        <v>370</v>
      </c>
      <c r="AG5" s="295">
        <v>380</v>
      </c>
      <c r="AH5" s="295">
        <v>390</v>
      </c>
      <c r="AI5" s="295">
        <v>400</v>
      </c>
      <c r="AJ5" s="295">
        <v>410</v>
      </c>
      <c r="AK5" s="295">
        <v>420</v>
      </c>
      <c r="AL5" s="295">
        <v>430</v>
      </c>
      <c r="AM5" s="295">
        <v>440</v>
      </c>
      <c r="AN5" s="295">
        <v>450</v>
      </c>
      <c r="AO5" s="295">
        <v>460</v>
      </c>
      <c r="AP5" s="295">
        <v>470</v>
      </c>
      <c r="AQ5" s="295">
        <v>480</v>
      </c>
      <c r="AR5" s="295">
        <v>490</v>
      </c>
      <c r="AS5" s="295">
        <v>500</v>
      </c>
      <c r="AT5" s="295">
        <v>510</v>
      </c>
      <c r="AU5" s="295">
        <v>520</v>
      </c>
      <c r="AV5" s="295">
        <v>530</v>
      </c>
      <c r="AW5" s="295">
        <v>540</v>
      </c>
      <c r="AX5" s="295">
        <v>550</v>
      </c>
      <c r="AY5" s="295">
        <v>560</v>
      </c>
      <c r="AZ5" s="295">
        <v>570</v>
      </c>
      <c r="BA5" s="295">
        <v>580</v>
      </c>
      <c r="BB5" s="295">
        <v>590</v>
      </c>
      <c r="BC5" s="295">
        <v>600</v>
      </c>
      <c r="BD5" s="279"/>
      <c r="BE5" s="279" t="s">
        <v>156</v>
      </c>
      <c r="BF5" s="279" t="s">
        <v>438</v>
      </c>
      <c r="BG5" s="279" t="s">
        <v>156</v>
      </c>
    </row>
    <row r="6" spans="1:59" ht="12" customHeight="1" x14ac:dyDescent="0.15">
      <c r="B6" s="443" t="s">
        <v>0</v>
      </c>
      <c r="C6" s="378"/>
      <c r="D6" s="227">
        <v>17001</v>
      </c>
      <c r="E6" s="227">
        <v>3883</v>
      </c>
      <c r="F6" s="227">
        <v>1681</v>
      </c>
      <c r="G6" s="227">
        <v>1355</v>
      </c>
      <c r="H6" s="227">
        <v>1494</v>
      </c>
      <c r="I6" s="227">
        <v>1388</v>
      </c>
      <c r="J6" s="227">
        <v>914</v>
      </c>
      <c r="K6" s="227">
        <v>984</v>
      </c>
      <c r="L6" s="227">
        <v>1078</v>
      </c>
      <c r="M6" s="227">
        <v>780</v>
      </c>
      <c r="N6" s="227">
        <v>656</v>
      </c>
      <c r="O6" s="227">
        <v>468</v>
      </c>
      <c r="P6" s="227">
        <v>608</v>
      </c>
      <c r="Q6" s="227">
        <v>374</v>
      </c>
      <c r="R6" s="227">
        <v>272</v>
      </c>
      <c r="S6" s="227">
        <v>221</v>
      </c>
      <c r="T6" s="227">
        <v>144</v>
      </c>
      <c r="U6" s="227">
        <v>135</v>
      </c>
      <c r="V6" s="227">
        <v>99</v>
      </c>
      <c r="W6" s="227">
        <v>76</v>
      </c>
      <c r="X6" s="227">
        <v>54</v>
      </c>
      <c r="Y6" s="227">
        <v>60</v>
      </c>
      <c r="Z6" s="227">
        <v>65</v>
      </c>
      <c r="AA6" s="227">
        <v>28</v>
      </c>
      <c r="AB6" s="227">
        <v>33</v>
      </c>
      <c r="AC6" s="227">
        <v>24</v>
      </c>
      <c r="AD6" s="227">
        <v>22</v>
      </c>
      <c r="AE6" s="227">
        <v>12</v>
      </c>
      <c r="AF6" s="227">
        <v>15</v>
      </c>
      <c r="AG6" s="227">
        <v>4</v>
      </c>
      <c r="AH6" s="227">
        <v>7</v>
      </c>
      <c r="AI6" s="227">
        <v>8</v>
      </c>
      <c r="AJ6" s="227">
        <v>7</v>
      </c>
      <c r="AK6" s="227">
        <v>2</v>
      </c>
      <c r="AL6" s="227">
        <v>5</v>
      </c>
      <c r="AM6" s="227">
        <v>8</v>
      </c>
      <c r="AN6" s="227">
        <v>4</v>
      </c>
      <c r="AO6" s="227">
        <v>1</v>
      </c>
      <c r="AP6" s="227">
        <v>1</v>
      </c>
      <c r="AQ6" s="227">
        <v>1</v>
      </c>
      <c r="AR6" s="227">
        <v>1</v>
      </c>
      <c r="AS6" s="227">
        <v>3</v>
      </c>
      <c r="AT6" s="227">
        <v>1</v>
      </c>
      <c r="AU6" s="227">
        <v>1</v>
      </c>
      <c r="AV6" s="227">
        <v>1</v>
      </c>
      <c r="AW6" s="227">
        <v>1</v>
      </c>
      <c r="AX6" s="227">
        <v>0</v>
      </c>
      <c r="AY6" s="227">
        <v>2</v>
      </c>
      <c r="AZ6" s="227">
        <v>0</v>
      </c>
      <c r="BA6" s="227">
        <v>1</v>
      </c>
      <c r="BB6" s="227">
        <v>0</v>
      </c>
      <c r="BC6" s="227">
        <v>0</v>
      </c>
      <c r="BD6" s="227">
        <v>19</v>
      </c>
      <c r="BE6" s="261">
        <v>130.19999999999999</v>
      </c>
      <c r="BF6" s="229">
        <v>139.6</v>
      </c>
      <c r="BG6" s="229">
        <v>65.5</v>
      </c>
    </row>
    <row r="7" spans="1:59" ht="12" customHeight="1" x14ac:dyDescent="0.15">
      <c r="A7" s="251"/>
      <c r="B7" s="441" t="s">
        <v>1</v>
      </c>
      <c r="C7" s="372"/>
      <c r="D7" s="288">
        <v>13491</v>
      </c>
      <c r="E7" s="260">
        <v>3810</v>
      </c>
      <c r="F7" s="260">
        <v>1617</v>
      </c>
      <c r="G7" s="260">
        <v>1265</v>
      </c>
      <c r="H7" s="260">
        <v>1376</v>
      </c>
      <c r="I7" s="260">
        <v>1235</v>
      </c>
      <c r="J7" s="260">
        <v>736</v>
      </c>
      <c r="K7" s="260">
        <v>771</v>
      </c>
      <c r="L7" s="260">
        <v>691</v>
      </c>
      <c r="M7" s="260">
        <v>469</v>
      </c>
      <c r="N7" s="260">
        <v>344</v>
      </c>
      <c r="O7" s="260">
        <v>203</v>
      </c>
      <c r="P7" s="260">
        <v>289</v>
      </c>
      <c r="Q7" s="260">
        <v>127</v>
      </c>
      <c r="R7" s="260">
        <v>116</v>
      </c>
      <c r="S7" s="260">
        <v>82</v>
      </c>
      <c r="T7" s="260">
        <v>52</v>
      </c>
      <c r="U7" s="260">
        <v>52</v>
      </c>
      <c r="V7" s="260">
        <v>34</v>
      </c>
      <c r="W7" s="260">
        <v>23</v>
      </c>
      <c r="X7" s="260">
        <v>16</v>
      </c>
      <c r="Y7" s="260">
        <v>26</v>
      </c>
      <c r="Z7" s="260">
        <v>43</v>
      </c>
      <c r="AA7" s="260">
        <v>13</v>
      </c>
      <c r="AB7" s="260">
        <v>17</v>
      </c>
      <c r="AC7" s="260">
        <v>17</v>
      </c>
      <c r="AD7" s="260">
        <v>9</v>
      </c>
      <c r="AE7" s="260">
        <v>6</v>
      </c>
      <c r="AF7" s="260">
        <v>7</v>
      </c>
      <c r="AG7" s="260">
        <v>1</v>
      </c>
      <c r="AH7" s="260">
        <v>3</v>
      </c>
      <c r="AI7" s="260">
        <v>6</v>
      </c>
      <c r="AJ7" s="260">
        <v>4</v>
      </c>
      <c r="AK7" s="260">
        <v>2</v>
      </c>
      <c r="AL7" s="260">
        <v>4</v>
      </c>
      <c r="AM7" s="260">
        <v>6</v>
      </c>
      <c r="AN7" s="260">
        <v>1</v>
      </c>
      <c r="AO7" s="260">
        <v>1</v>
      </c>
      <c r="AP7" s="260">
        <v>0</v>
      </c>
      <c r="AQ7" s="260">
        <v>1</v>
      </c>
      <c r="AR7" s="260">
        <v>0</v>
      </c>
      <c r="AS7" s="260">
        <v>2</v>
      </c>
      <c r="AT7" s="260">
        <v>1</v>
      </c>
      <c r="AU7" s="260">
        <v>1</v>
      </c>
      <c r="AV7" s="260">
        <v>1</v>
      </c>
      <c r="AW7" s="260">
        <v>1</v>
      </c>
      <c r="AX7" s="260">
        <v>0</v>
      </c>
      <c r="AY7" s="260">
        <v>2</v>
      </c>
      <c r="AZ7" s="260">
        <v>0</v>
      </c>
      <c r="BA7" s="260">
        <v>1</v>
      </c>
      <c r="BB7" s="260">
        <v>0</v>
      </c>
      <c r="BC7" s="260">
        <v>0</v>
      </c>
      <c r="BD7" s="260">
        <v>7</v>
      </c>
      <c r="BE7" s="261">
        <v>120</v>
      </c>
      <c r="BF7" s="262">
        <v>125.8</v>
      </c>
      <c r="BG7" s="262">
        <v>56.1</v>
      </c>
    </row>
    <row r="8" spans="1:59" ht="12" customHeight="1" x14ac:dyDescent="0.15">
      <c r="B8" s="280"/>
      <c r="C8" s="237" t="s">
        <v>63</v>
      </c>
      <c r="D8" s="281">
        <v>9317</v>
      </c>
      <c r="E8" s="231">
        <v>3037</v>
      </c>
      <c r="F8" s="231">
        <v>1285</v>
      </c>
      <c r="G8" s="231">
        <v>1026</v>
      </c>
      <c r="H8" s="231">
        <v>1056</v>
      </c>
      <c r="I8" s="231">
        <v>837</v>
      </c>
      <c r="J8" s="231">
        <v>436</v>
      </c>
      <c r="K8" s="231">
        <v>401</v>
      </c>
      <c r="L8" s="231">
        <v>341</v>
      </c>
      <c r="M8" s="231">
        <v>258</v>
      </c>
      <c r="N8" s="231">
        <v>154</v>
      </c>
      <c r="O8" s="231">
        <v>78</v>
      </c>
      <c r="P8" s="231">
        <v>108</v>
      </c>
      <c r="Q8" s="231">
        <v>52</v>
      </c>
      <c r="R8" s="231">
        <v>44</v>
      </c>
      <c r="S8" s="231">
        <v>21</v>
      </c>
      <c r="T8" s="231">
        <v>22</v>
      </c>
      <c r="U8" s="231">
        <v>20</v>
      </c>
      <c r="V8" s="231">
        <v>8</v>
      </c>
      <c r="W8" s="231">
        <v>9</v>
      </c>
      <c r="X8" s="231">
        <v>8</v>
      </c>
      <c r="Y8" s="231">
        <v>8</v>
      </c>
      <c r="Z8" s="231">
        <v>33</v>
      </c>
      <c r="AA8" s="231">
        <v>9</v>
      </c>
      <c r="AB8" s="231">
        <v>10</v>
      </c>
      <c r="AC8" s="231">
        <v>10</v>
      </c>
      <c r="AD8" s="231">
        <v>7</v>
      </c>
      <c r="AE8" s="231">
        <v>5</v>
      </c>
      <c r="AF8" s="231">
        <v>3</v>
      </c>
      <c r="AG8" s="231">
        <v>0</v>
      </c>
      <c r="AH8" s="231">
        <v>3</v>
      </c>
      <c r="AI8" s="231">
        <v>3</v>
      </c>
      <c r="AJ8" s="231">
        <v>3</v>
      </c>
      <c r="AK8" s="231">
        <v>1</v>
      </c>
      <c r="AL8" s="231">
        <v>4</v>
      </c>
      <c r="AM8" s="231">
        <v>6</v>
      </c>
      <c r="AN8" s="231">
        <v>0</v>
      </c>
      <c r="AO8" s="231">
        <v>0</v>
      </c>
      <c r="AP8" s="231">
        <v>0</v>
      </c>
      <c r="AQ8" s="231">
        <v>1</v>
      </c>
      <c r="AR8" s="231">
        <v>0</v>
      </c>
      <c r="AS8" s="231">
        <v>1</v>
      </c>
      <c r="AT8" s="231">
        <v>1</v>
      </c>
      <c r="AU8" s="231">
        <v>0</v>
      </c>
      <c r="AV8" s="231">
        <v>0</v>
      </c>
      <c r="AW8" s="231">
        <v>0</v>
      </c>
      <c r="AX8" s="231">
        <v>0</v>
      </c>
      <c r="AY8" s="231">
        <v>2</v>
      </c>
      <c r="AZ8" s="231">
        <v>0</v>
      </c>
      <c r="BA8" s="231">
        <v>1</v>
      </c>
      <c r="BB8" s="231">
        <v>0</v>
      </c>
      <c r="BC8" s="231">
        <v>0</v>
      </c>
      <c r="BD8" s="231">
        <v>5</v>
      </c>
      <c r="BE8" s="259">
        <v>112</v>
      </c>
      <c r="BF8" s="232">
        <v>117.2</v>
      </c>
      <c r="BG8" s="232">
        <v>53.4</v>
      </c>
    </row>
    <row r="9" spans="1:59" ht="12" customHeight="1" x14ac:dyDescent="0.15">
      <c r="B9" s="280"/>
      <c r="C9" s="237" t="s">
        <v>64</v>
      </c>
      <c r="D9" s="281">
        <v>2016</v>
      </c>
      <c r="E9" s="231">
        <v>634</v>
      </c>
      <c r="F9" s="231">
        <v>251</v>
      </c>
      <c r="G9" s="231">
        <v>128</v>
      </c>
      <c r="H9" s="231">
        <v>143</v>
      </c>
      <c r="I9" s="231">
        <v>169</v>
      </c>
      <c r="J9" s="231">
        <v>131</v>
      </c>
      <c r="K9" s="231">
        <v>168</v>
      </c>
      <c r="L9" s="231">
        <v>110</v>
      </c>
      <c r="M9" s="231">
        <v>77</v>
      </c>
      <c r="N9" s="231">
        <v>55</v>
      </c>
      <c r="O9" s="231">
        <v>36</v>
      </c>
      <c r="P9" s="231">
        <v>45</v>
      </c>
      <c r="Q9" s="231">
        <v>12</v>
      </c>
      <c r="R9" s="231">
        <v>15</v>
      </c>
      <c r="S9" s="231">
        <v>9</v>
      </c>
      <c r="T9" s="231">
        <v>3</v>
      </c>
      <c r="U9" s="231">
        <v>10</v>
      </c>
      <c r="V9" s="231">
        <v>6</v>
      </c>
      <c r="W9" s="231">
        <v>3</v>
      </c>
      <c r="X9" s="231">
        <v>2</v>
      </c>
      <c r="Y9" s="231">
        <v>1</v>
      </c>
      <c r="Z9" s="231">
        <v>2</v>
      </c>
      <c r="AA9" s="231">
        <v>0</v>
      </c>
      <c r="AB9" s="231">
        <v>1</v>
      </c>
      <c r="AC9" s="231">
        <v>1</v>
      </c>
      <c r="AD9" s="231">
        <v>0</v>
      </c>
      <c r="AE9" s="231">
        <v>0</v>
      </c>
      <c r="AF9" s="231">
        <v>0</v>
      </c>
      <c r="AG9" s="231">
        <v>0</v>
      </c>
      <c r="AH9" s="231">
        <v>0</v>
      </c>
      <c r="AI9" s="231">
        <v>0</v>
      </c>
      <c r="AJ9" s="231">
        <v>0</v>
      </c>
      <c r="AK9" s="231">
        <v>1</v>
      </c>
      <c r="AL9" s="231">
        <v>0</v>
      </c>
      <c r="AM9" s="231">
        <v>0</v>
      </c>
      <c r="AN9" s="231">
        <v>0</v>
      </c>
      <c r="AO9" s="231">
        <v>0</v>
      </c>
      <c r="AP9" s="231">
        <v>0</v>
      </c>
      <c r="AQ9" s="231">
        <v>0</v>
      </c>
      <c r="AR9" s="231">
        <v>0</v>
      </c>
      <c r="AS9" s="231">
        <v>1</v>
      </c>
      <c r="AT9" s="231">
        <v>0</v>
      </c>
      <c r="AU9" s="231">
        <v>0</v>
      </c>
      <c r="AV9" s="231">
        <v>0</v>
      </c>
      <c r="AW9" s="231">
        <v>0</v>
      </c>
      <c r="AX9" s="231">
        <v>0</v>
      </c>
      <c r="AY9" s="231">
        <v>0</v>
      </c>
      <c r="AZ9" s="231">
        <v>0</v>
      </c>
      <c r="BA9" s="231">
        <v>0</v>
      </c>
      <c r="BB9" s="231">
        <v>0</v>
      </c>
      <c r="BC9" s="231">
        <v>0</v>
      </c>
      <c r="BD9" s="231">
        <v>2</v>
      </c>
      <c r="BE9" s="259">
        <v>119.9</v>
      </c>
      <c r="BF9" s="232">
        <v>124.5</v>
      </c>
      <c r="BG9" s="232">
        <v>55.4</v>
      </c>
    </row>
    <row r="10" spans="1:59" ht="12" customHeight="1" x14ac:dyDescent="0.15">
      <c r="B10" s="280"/>
      <c r="C10" s="237" t="s">
        <v>65</v>
      </c>
      <c r="D10" s="281">
        <v>2158</v>
      </c>
      <c r="E10" s="231">
        <v>139</v>
      </c>
      <c r="F10" s="231">
        <v>81</v>
      </c>
      <c r="G10" s="231">
        <v>111</v>
      </c>
      <c r="H10" s="231">
        <v>177</v>
      </c>
      <c r="I10" s="231">
        <v>229</v>
      </c>
      <c r="J10" s="231">
        <v>169</v>
      </c>
      <c r="K10" s="231">
        <v>202</v>
      </c>
      <c r="L10" s="231">
        <v>240</v>
      </c>
      <c r="M10" s="231">
        <v>134</v>
      </c>
      <c r="N10" s="231">
        <v>135</v>
      </c>
      <c r="O10" s="231">
        <v>89</v>
      </c>
      <c r="P10" s="231">
        <v>136</v>
      </c>
      <c r="Q10" s="231">
        <v>63</v>
      </c>
      <c r="R10" s="231">
        <v>57</v>
      </c>
      <c r="S10" s="231">
        <v>52</v>
      </c>
      <c r="T10" s="231">
        <v>27</v>
      </c>
      <c r="U10" s="231">
        <v>22</v>
      </c>
      <c r="V10" s="231">
        <v>20</v>
      </c>
      <c r="W10" s="231">
        <v>11</v>
      </c>
      <c r="X10" s="231">
        <v>6</v>
      </c>
      <c r="Y10" s="231">
        <v>17</v>
      </c>
      <c r="Z10" s="231">
        <v>8</v>
      </c>
      <c r="AA10" s="231">
        <v>4</v>
      </c>
      <c r="AB10" s="231">
        <v>6</v>
      </c>
      <c r="AC10" s="231">
        <v>6</v>
      </c>
      <c r="AD10" s="231">
        <v>2</v>
      </c>
      <c r="AE10" s="231">
        <v>1</v>
      </c>
      <c r="AF10" s="231">
        <v>4</v>
      </c>
      <c r="AG10" s="231">
        <v>1</v>
      </c>
      <c r="AH10" s="231">
        <v>0</v>
      </c>
      <c r="AI10" s="231">
        <v>3</v>
      </c>
      <c r="AJ10" s="231">
        <v>1</v>
      </c>
      <c r="AK10" s="231">
        <v>0</v>
      </c>
      <c r="AL10" s="231">
        <v>0</v>
      </c>
      <c r="AM10" s="231">
        <v>0</v>
      </c>
      <c r="AN10" s="231">
        <v>1</v>
      </c>
      <c r="AO10" s="231">
        <v>1</v>
      </c>
      <c r="AP10" s="231">
        <v>0</v>
      </c>
      <c r="AQ10" s="231">
        <v>0</v>
      </c>
      <c r="AR10" s="231">
        <v>0</v>
      </c>
      <c r="AS10" s="231">
        <v>0</v>
      </c>
      <c r="AT10" s="231">
        <v>0</v>
      </c>
      <c r="AU10" s="231">
        <v>1</v>
      </c>
      <c r="AV10" s="231">
        <v>1</v>
      </c>
      <c r="AW10" s="231">
        <v>1</v>
      </c>
      <c r="AX10" s="231">
        <v>0</v>
      </c>
      <c r="AY10" s="231">
        <v>0</v>
      </c>
      <c r="AZ10" s="231">
        <v>0</v>
      </c>
      <c r="BA10" s="231">
        <v>0</v>
      </c>
      <c r="BB10" s="231">
        <v>0</v>
      </c>
      <c r="BC10" s="231">
        <v>0</v>
      </c>
      <c r="BD10" s="231">
        <v>0</v>
      </c>
      <c r="BE10" s="259">
        <v>158.30000000000001</v>
      </c>
      <c r="BF10" s="232">
        <v>164</v>
      </c>
      <c r="BG10" s="232">
        <v>52.3</v>
      </c>
    </row>
    <row r="11" spans="1:59" ht="12" customHeight="1" x14ac:dyDescent="0.15">
      <c r="B11" s="444" t="s">
        <v>5</v>
      </c>
      <c r="C11" s="370"/>
      <c r="D11" s="282">
        <v>3510</v>
      </c>
      <c r="E11" s="228">
        <v>73</v>
      </c>
      <c r="F11" s="228">
        <v>64</v>
      </c>
      <c r="G11" s="228">
        <v>90</v>
      </c>
      <c r="H11" s="228">
        <v>118</v>
      </c>
      <c r="I11" s="228">
        <v>153</v>
      </c>
      <c r="J11" s="228">
        <v>178</v>
      </c>
      <c r="K11" s="228">
        <v>213</v>
      </c>
      <c r="L11" s="228">
        <v>387</v>
      </c>
      <c r="M11" s="228">
        <v>311</v>
      </c>
      <c r="N11" s="228">
        <v>312</v>
      </c>
      <c r="O11" s="228">
        <v>265</v>
      </c>
      <c r="P11" s="228">
        <v>319</v>
      </c>
      <c r="Q11" s="228">
        <v>247</v>
      </c>
      <c r="R11" s="228">
        <v>156</v>
      </c>
      <c r="S11" s="228">
        <v>139</v>
      </c>
      <c r="T11" s="228">
        <v>92</v>
      </c>
      <c r="U11" s="228">
        <v>83</v>
      </c>
      <c r="V11" s="228">
        <v>65</v>
      </c>
      <c r="W11" s="228">
        <v>53</v>
      </c>
      <c r="X11" s="228">
        <v>38</v>
      </c>
      <c r="Y11" s="228">
        <v>34</v>
      </c>
      <c r="Z11" s="228">
        <v>22</v>
      </c>
      <c r="AA11" s="228">
        <v>15</v>
      </c>
      <c r="AB11" s="228">
        <v>16</v>
      </c>
      <c r="AC11" s="228">
        <v>7</v>
      </c>
      <c r="AD11" s="228">
        <v>13</v>
      </c>
      <c r="AE11" s="228">
        <v>6</v>
      </c>
      <c r="AF11" s="228">
        <v>8</v>
      </c>
      <c r="AG11" s="228">
        <v>3</v>
      </c>
      <c r="AH11" s="228">
        <v>4</v>
      </c>
      <c r="AI11" s="228">
        <v>2</v>
      </c>
      <c r="AJ11" s="228">
        <v>3</v>
      </c>
      <c r="AK11" s="228">
        <v>0</v>
      </c>
      <c r="AL11" s="228">
        <v>1</v>
      </c>
      <c r="AM11" s="228">
        <v>2</v>
      </c>
      <c r="AN11" s="228">
        <v>3</v>
      </c>
      <c r="AO11" s="228">
        <v>0</v>
      </c>
      <c r="AP11" s="228">
        <v>1</v>
      </c>
      <c r="AQ11" s="228">
        <v>0</v>
      </c>
      <c r="AR11" s="228">
        <v>1</v>
      </c>
      <c r="AS11" s="228">
        <v>1</v>
      </c>
      <c r="AT11" s="228">
        <v>0</v>
      </c>
      <c r="AU11" s="228">
        <v>0</v>
      </c>
      <c r="AV11" s="228">
        <v>0</v>
      </c>
      <c r="AW11" s="228">
        <v>0</v>
      </c>
      <c r="AX11" s="228">
        <v>0</v>
      </c>
      <c r="AY11" s="228">
        <v>0</v>
      </c>
      <c r="AZ11" s="228">
        <v>0</v>
      </c>
      <c r="BA11" s="228">
        <v>0</v>
      </c>
      <c r="BB11" s="228">
        <v>0</v>
      </c>
      <c r="BC11" s="228">
        <v>0</v>
      </c>
      <c r="BD11" s="228">
        <v>12</v>
      </c>
      <c r="BE11" s="263">
        <v>184.3</v>
      </c>
      <c r="BF11" s="230">
        <v>192.7</v>
      </c>
      <c r="BG11" s="230">
        <v>71.599999999999994</v>
      </c>
    </row>
    <row r="12" spans="1:59" ht="12" customHeight="1" x14ac:dyDescent="0.15">
      <c r="B12" s="441" t="s">
        <v>73</v>
      </c>
      <c r="C12" s="372"/>
      <c r="D12" s="227">
        <v>142</v>
      </c>
      <c r="E12" s="227">
        <v>16</v>
      </c>
      <c r="F12" s="227">
        <v>4</v>
      </c>
      <c r="G12" s="227">
        <v>13</v>
      </c>
      <c r="H12" s="227">
        <v>5</v>
      </c>
      <c r="I12" s="227">
        <v>5</v>
      </c>
      <c r="J12" s="227">
        <v>13</v>
      </c>
      <c r="K12" s="227">
        <v>8</v>
      </c>
      <c r="L12" s="227">
        <v>14</v>
      </c>
      <c r="M12" s="227">
        <v>9</v>
      </c>
      <c r="N12" s="227">
        <v>9</v>
      </c>
      <c r="O12" s="227">
        <v>12</v>
      </c>
      <c r="P12" s="227">
        <v>7</v>
      </c>
      <c r="Q12" s="227">
        <v>7</v>
      </c>
      <c r="R12" s="227">
        <v>6</v>
      </c>
      <c r="S12" s="227">
        <v>5</v>
      </c>
      <c r="T12" s="227">
        <v>2</v>
      </c>
      <c r="U12" s="227">
        <v>0</v>
      </c>
      <c r="V12" s="227">
        <v>2</v>
      </c>
      <c r="W12" s="227">
        <v>0</v>
      </c>
      <c r="X12" s="227">
        <v>2</v>
      </c>
      <c r="Y12" s="227">
        <v>2</v>
      </c>
      <c r="Z12" s="227">
        <v>0</v>
      </c>
      <c r="AA12" s="227">
        <v>0</v>
      </c>
      <c r="AB12" s="227">
        <v>0</v>
      </c>
      <c r="AC12" s="227">
        <v>0</v>
      </c>
      <c r="AD12" s="227">
        <v>1</v>
      </c>
      <c r="AE12" s="227">
        <v>0</v>
      </c>
      <c r="AF12" s="227">
        <v>0</v>
      </c>
      <c r="AG12" s="227">
        <v>0</v>
      </c>
      <c r="AH12" s="227">
        <v>0</v>
      </c>
      <c r="AI12" s="227">
        <v>0</v>
      </c>
      <c r="AJ12" s="227">
        <v>0</v>
      </c>
      <c r="AK12" s="227">
        <v>0</v>
      </c>
      <c r="AL12" s="227">
        <v>0</v>
      </c>
      <c r="AM12" s="227">
        <v>0</v>
      </c>
      <c r="AN12" s="227">
        <v>0</v>
      </c>
      <c r="AO12" s="227">
        <v>0</v>
      </c>
      <c r="AP12" s="227">
        <v>0</v>
      </c>
      <c r="AQ12" s="227">
        <v>0</v>
      </c>
      <c r="AR12" s="227">
        <v>0</v>
      </c>
      <c r="AS12" s="227">
        <v>0</v>
      </c>
      <c r="AT12" s="227">
        <v>0</v>
      </c>
      <c r="AU12" s="227">
        <v>0</v>
      </c>
      <c r="AV12" s="227">
        <v>0</v>
      </c>
      <c r="AW12" s="227">
        <v>0</v>
      </c>
      <c r="AX12" s="227">
        <v>0</v>
      </c>
      <c r="AY12" s="227">
        <v>0</v>
      </c>
      <c r="AZ12" s="227">
        <v>0</v>
      </c>
      <c r="BA12" s="227">
        <v>0</v>
      </c>
      <c r="BB12" s="227">
        <v>0</v>
      </c>
      <c r="BC12" s="227">
        <v>0</v>
      </c>
      <c r="BD12" s="227">
        <v>0</v>
      </c>
      <c r="BE12" s="259">
        <v>167.2</v>
      </c>
      <c r="BF12" s="229">
        <v>166.1</v>
      </c>
      <c r="BG12" s="229">
        <v>52.3</v>
      </c>
    </row>
    <row r="13" spans="1:59" ht="12" customHeight="1" x14ac:dyDescent="0.15">
      <c r="B13" s="441" t="s">
        <v>74</v>
      </c>
      <c r="C13" s="372"/>
      <c r="D13" s="227">
        <v>522</v>
      </c>
      <c r="E13" s="227">
        <v>8</v>
      </c>
      <c r="F13" s="227">
        <v>8</v>
      </c>
      <c r="G13" s="227">
        <v>9</v>
      </c>
      <c r="H13" s="227">
        <v>21</v>
      </c>
      <c r="I13" s="227">
        <v>28</v>
      </c>
      <c r="J13" s="227">
        <v>42</v>
      </c>
      <c r="K13" s="227">
        <v>36</v>
      </c>
      <c r="L13" s="227">
        <v>73</v>
      </c>
      <c r="M13" s="227">
        <v>58</v>
      </c>
      <c r="N13" s="227">
        <v>52</v>
      </c>
      <c r="O13" s="227">
        <v>33</v>
      </c>
      <c r="P13" s="227">
        <v>36</v>
      </c>
      <c r="Q13" s="227">
        <v>30</v>
      </c>
      <c r="R13" s="227">
        <v>16</v>
      </c>
      <c r="S13" s="227">
        <v>19</v>
      </c>
      <c r="T13" s="227">
        <v>9</v>
      </c>
      <c r="U13" s="227">
        <v>7</v>
      </c>
      <c r="V13" s="227">
        <v>10</v>
      </c>
      <c r="W13" s="227">
        <v>9</v>
      </c>
      <c r="X13" s="227">
        <v>3</v>
      </c>
      <c r="Y13" s="227">
        <v>2</v>
      </c>
      <c r="Z13" s="227">
        <v>1</v>
      </c>
      <c r="AA13" s="227">
        <v>0</v>
      </c>
      <c r="AB13" s="227">
        <v>1</v>
      </c>
      <c r="AC13" s="227">
        <v>1</v>
      </c>
      <c r="AD13" s="227">
        <v>2</v>
      </c>
      <c r="AE13" s="227">
        <v>2</v>
      </c>
      <c r="AF13" s="227">
        <v>2</v>
      </c>
      <c r="AG13" s="227">
        <v>0</v>
      </c>
      <c r="AH13" s="227">
        <v>0</v>
      </c>
      <c r="AI13" s="227">
        <v>0</v>
      </c>
      <c r="AJ13" s="227">
        <v>0</v>
      </c>
      <c r="AK13" s="227">
        <v>0</v>
      </c>
      <c r="AL13" s="227">
        <v>0</v>
      </c>
      <c r="AM13" s="227">
        <v>0</v>
      </c>
      <c r="AN13" s="227">
        <v>1</v>
      </c>
      <c r="AO13" s="227">
        <v>0</v>
      </c>
      <c r="AP13" s="227">
        <v>0</v>
      </c>
      <c r="AQ13" s="227">
        <v>0</v>
      </c>
      <c r="AR13" s="227">
        <v>0</v>
      </c>
      <c r="AS13" s="227">
        <v>0</v>
      </c>
      <c r="AT13" s="227">
        <v>0</v>
      </c>
      <c r="AU13" s="227">
        <v>0</v>
      </c>
      <c r="AV13" s="227">
        <v>0</v>
      </c>
      <c r="AW13" s="227">
        <v>0</v>
      </c>
      <c r="AX13" s="227">
        <v>0</v>
      </c>
      <c r="AY13" s="227">
        <v>0</v>
      </c>
      <c r="AZ13" s="227">
        <v>0</v>
      </c>
      <c r="BA13" s="227">
        <v>0</v>
      </c>
      <c r="BB13" s="227">
        <v>0</v>
      </c>
      <c r="BC13" s="227">
        <v>0</v>
      </c>
      <c r="BD13" s="227">
        <v>3</v>
      </c>
      <c r="BE13" s="259">
        <v>176.1</v>
      </c>
      <c r="BF13" s="229">
        <v>189.8</v>
      </c>
      <c r="BG13" s="229">
        <v>105.9</v>
      </c>
    </row>
    <row r="14" spans="1:59" ht="12" customHeight="1" x14ac:dyDescent="0.15">
      <c r="B14" s="441" t="s">
        <v>75</v>
      </c>
      <c r="C14" s="372"/>
      <c r="D14" s="227">
        <v>1004</v>
      </c>
      <c r="E14" s="227">
        <v>2</v>
      </c>
      <c r="F14" s="227">
        <v>5</v>
      </c>
      <c r="G14" s="227">
        <v>7</v>
      </c>
      <c r="H14" s="227">
        <v>9</v>
      </c>
      <c r="I14" s="227">
        <v>16</v>
      </c>
      <c r="J14" s="227">
        <v>26</v>
      </c>
      <c r="K14" s="227">
        <v>51</v>
      </c>
      <c r="L14" s="227">
        <v>79</v>
      </c>
      <c r="M14" s="227">
        <v>65</v>
      </c>
      <c r="N14" s="227">
        <v>92</v>
      </c>
      <c r="O14" s="227">
        <v>108</v>
      </c>
      <c r="P14" s="227">
        <v>125</v>
      </c>
      <c r="Q14" s="227">
        <v>90</v>
      </c>
      <c r="R14" s="227">
        <v>57</v>
      </c>
      <c r="S14" s="227">
        <v>59</v>
      </c>
      <c r="T14" s="227">
        <v>49</v>
      </c>
      <c r="U14" s="227">
        <v>35</v>
      </c>
      <c r="V14" s="227">
        <v>36</v>
      </c>
      <c r="W14" s="227">
        <v>22</v>
      </c>
      <c r="X14" s="227">
        <v>18</v>
      </c>
      <c r="Y14" s="227">
        <v>14</v>
      </c>
      <c r="Z14" s="227">
        <v>9</v>
      </c>
      <c r="AA14" s="227">
        <v>6</v>
      </c>
      <c r="AB14" s="227">
        <v>6</v>
      </c>
      <c r="AC14" s="227">
        <v>5</v>
      </c>
      <c r="AD14" s="227">
        <v>3</v>
      </c>
      <c r="AE14" s="227">
        <v>2</v>
      </c>
      <c r="AF14" s="227">
        <v>3</v>
      </c>
      <c r="AG14" s="227">
        <v>1</v>
      </c>
      <c r="AH14" s="227">
        <v>1</v>
      </c>
      <c r="AI14" s="227">
        <v>0</v>
      </c>
      <c r="AJ14" s="227">
        <v>1</v>
      </c>
      <c r="AK14" s="227">
        <v>0</v>
      </c>
      <c r="AL14" s="227">
        <v>0</v>
      </c>
      <c r="AM14" s="227">
        <v>1</v>
      </c>
      <c r="AN14" s="227">
        <v>0</v>
      </c>
      <c r="AO14" s="227">
        <v>0</v>
      </c>
      <c r="AP14" s="227">
        <v>0</v>
      </c>
      <c r="AQ14" s="227">
        <v>0</v>
      </c>
      <c r="AR14" s="227">
        <v>0</v>
      </c>
      <c r="AS14" s="227">
        <v>0</v>
      </c>
      <c r="AT14" s="227">
        <v>0</v>
      </c>
      <c r="AU14" s="227">
        <v>0</v>
      </c>
      <c r="AV14" s="227">
        <v>0</v>
      </c>
      <c r="AW14" s="227">
        <v>0</v>
      </c>
      <c r="AX14" s="227">
        <v>0</v>
      </c>
      <c r="AY14" s="227">
        <v>0</v>
      </c>
      <c r="AZ14" s="227">
        <v>0</v>
      </c>
      <c r="BA14" s="227">
        <v>0</v>
      </c>
      <c r="BB14" s="227">
        <v>0</v>
      </c>
      <c r="BC14" s="227">
        <v>0</v>
      </c>
      <c r="BD14" s="227">
        <v>1</v>
      </c>
      <c r="BE14" s="259">
        <v>202.5</v>
      </c>
      <c r="BF14" s="229">
        <v>208.7</v>
      </c>
      <c r="BG14" s="229">
        <v>48.1</v>
      </c>
    </row>
    <row r="15" spans="1:59" ht="12" customHeight="1" x14ac:dyDescent="0.15">
      <c r="B15" s="441" t="s">
        <v>76</v>
      </c>
      <c r="C15" s="372"/>
      <c r="D15" s="227">
        <v>10208</v>
      </c>
      <c r="E15" s="227">
        <v>3045</v>
      </c>
      <c r="F15" s="227">
        <v>1296</v>
      </c>
      <c r="G15" s="227">
        <v>1041</v>
      </c>
      <c r="H15" s="227">
        <v>1086</v>
      </c>
      <c r="I15" s="227">
        <v>879</v>
      </c>
      <c r="J15" s="227">
        <v>466</v>
      </c>
      <c r="K15" s="227">
        <v>442</v>
      </c>
      <c r="L15" s="227">
        <v>418</v>
      </c>
      <c r="M15" s="227">
        <v>327</v>
      </c>
      <c r="N15" s="227">
        <v>238</v>
      </c>
      <c r="O15" s="227">
        <v>132</v>
      </c>
      <c r="P15" s="227">
        <v>222</v>
      </c>
      <c r="Q15" s="227">
        <v>122</v>
      </c>
      <c r="R15" s="227">
        <v>99</v>
      </c>
      <c r="S15" s="227">
        <v>64</v>
      </c>
      <c r="T15" s="227">
        <v>45</v>
      </c>
      <c r="U15" s="227">
        <v>51</v>
      </c>
      <c r="V15" s="227">
        <v>21</v>
      </c>
      <c r="W15" s="227">
        <v>24</v>
      </c>
      <c r="X15" s="227">
        <v>16</v>
      </c>
      <c r="Y15" s="227">
        <v>24</v>
      </c>
      <c r="Z15" s="227">
        <v>41</v>
      </c>
      <c r="AA15" s="227">
        <v>13</v>
      </c>
      <c r="AB15" s="227">
        <v>19</v>
      </c>
      <c r="AC15" s="227">
        <v>12</v>
      </c>
      <c r="AD15" s="227">
        <v>12</v>
      </c>
      <c r="AE15" s="227">
        <v>6</v>
      </c>
      <c r="AF15" s="227">
        <v>4</v>
      </c>
      <c r="AG15" s="227">
        <v>2</v>
      </c>
      <c r="AH15" s="227">
        <v>5</v>
      </c>
      <c r="AI15" s="227">
        <v>6</v>
      </c>
      <c r="AJ15" s="227">
        <v>4</v>
      </c>
      <c r="AK15" s="227">
        <v>1</v>
      </c>
      <c r="AL15" s="227">
        <v>5</v>
      </c>
      <c r="AM15" s="227">
        <v>6</v>
      </c>
      <c r="AN15" s="227">
        <v>0</v>
      </c>
      <c r="AO15" s="227">
        <v>1</v>
      </c>
      <c r="AP15" s="227">
        <v>0</v>
      </c>
      <c r="AQ15" s="227">
        <v>1</v>
      </c>
      <c r="AR15" s="227">
        <v>0</v>
      </c>
      <c r="AS15" s="227">
        <v>2</v>
      </c>
      <c r="AT15" s="227">
        <v>1</v>
      </c>
      <c r="AU15" s="227">
        <v>0</v>
      </c>
      <c r="AV15" s="227">
        <v>0</v>
      </c>
      <c r="AW15" s="227">
        <v>1</v>
      </c>
      <c r="AX15" s="227">
        <v>0</v>
      </c>
      <c r="AY15" s="227">
        <v>2</v>
      </c>
      <c r="AZ15" s="227">
        <v>0</v>
      </c>
      <c r="BA15" s="227">
        <v>1</v>
      </c>
      <c r="BB15" s="227">
        <v>0</v>
      </c>
      <c r="BC15" s="227">
        <v>0</v>
      </c>
      <c r="BD15" s="227">
        <v>5</v>
      </c>
      <c r="BE15" s="259">
        <v>116.1</v>
      </c>
      <c r="BF15" s="229">
        <v>124.4</v>
      </c>
      <c r="BG15" s="229">
        <v>58.3</v>
      </c>
    </row>
    <row r="16" spans="1:59" ht="12" customHeight="1" x14ac:dyDescent="0.15">
      <c r="B16" s="441" t="s">
        <v>77</v>
      </c>
      <c r="C16" s="372"/>
      <c r="D16" s="227">
        <v>1774</v>
      </c>
      <c r="E16" s="227">
        <v>132</v>
      </c>
      <c r="F16" s="227">
        <v>70</v>
      </c>
      <c r="G16" s="227">
        <v>98</v>
      </c>
      <c r="H16" s="227">
        <v>149</v>
      </c>
      <c r="I16" s="227">
        <v>193</v>
      </c>
      <c r="J16" s="227">
        <v>149</v>
      </c>
      <c r="K16" s="227">
        <v>178</v>
      </c>
      <c r="L16" s="227">
        <v>205</v>
      </c>
      <c r="M16" s="227">
        <v>100</v>
      </c>
      <c r="N16" s="227">
        <v>115</v>
      </c>
      <c r="O16" s="227">
        <v>77</v>
      </c>
      <c r="P16" s="227">
        <v>89</v>
      </c>
      <c r="Q16" s="227">
        <v>44</v>
      </c>
      <c r="R16" s="227">
        <v>40</v>
      </c>
      <c r="S16" s="227">
        <v>39</v>
      </c>
      <c r="T16" s="227">
        <v>22</v>
      </c>
      <c r="U16" s="227">
        <v>13</v>
      </c>
      <c r="V16" s="227">
        <v>15</v>
      </c>
      <c r="W16" s="227">
        <v>8</v>
      </c>
      <c r="X16" s="227">
        <v>2</v>
      </c>
      <c r="Y16" s="227">
        <v>11</v>
      </c>
      <c r="Z16" s="227">
        <v>5</v>
      </c>
      <c r="AA16" s="227">
        <v>2</v>
      </c>
      <c r="AB16" s="227">
        <v>2</v>
      </c>
      <c r="AC16" s="227">
        <v>5</v>
      </c>
      <c r="AD16" s="227">
        <v>1</v>
      </c>
      <c r="AE16" s="227">
        <v>0</v>
      </c>
      <c r="AF16" s="227">
        <v>4</v>
      </c>
      <c r="AG16" s="227">
        <v>0</v>
      </c>
      <c r="AH16" s="227">
        <v>0</v>
      </c>
      <c r="AI16" s="227">
        <v>2</v>
      </c>
      <c r="AJ16" s="227">
        <v>1</v>
      </c>
      <c r="AK16" s="227">
        <v>0</v>
      </c>
      <c r="AL16" s="227">
        <v>0</v>
      </c>
      <c r="AM16" s="227">
        <v>0</v>
      </c>
      <c r="AN16" s="227">
        <v>1</v>
      </c>
      <c r="AO16" s="227">
        <v>0</v>
      </c>
      <c r="AP16" s="227">
        <v>0</v>
      </c>
      <c r="AQ16" s="227">
        <v>0</v>
      </c>
      <c r="AR16" s="227">
        <v>0</v>
      </c>
      <c r="AS16" s="227">
        <v>0</v>
      </c>
      <c r="AT16" s="227">
        <v>0</v>
      </c>
      <c r="AU16" s="227">
        <v>1</v>
      </c>
      <c r="AV16" s="227">
        <v>1</v>
      </c>
      <c r="AW16" s="227">
        <v>0</v>
      </c>
      <c r="AX16" s="227">
        <v>0</v>
      </c>
      <c r="AY16" s="227">
        <v>0</v>
      </c>
      <c r="AZ16" s="227">
        <v>0</v>
      </c>
      <c r="BA16" s="227">
        <v>0</v>
      </c>
      <c r="BB16" s="227">
        <v>0</v>
      </c>
      <c r="BC16" s="227">
        <v>0</v>
      </c>
      <c r="BD16" s="227">
        <v>0</v>
      </c>
      <c r="BE16" s="259">
        <v>154.5</v>
      </c>
      <c r="BF16" s="229">
        <v>159.69999999999999</v>
      </c>
      <c r="BG16" s="229">
        <v>50</v>
      </c>
    </row>
    <row r="17" spans="2:59" ht="12" customHeight="1" x14ac:dyDescent="0.15">
      <c r="B17" s="441" t="s">
        <v>78</v>
      </c>
      <c r="C17" s="372"/>
      <c r="D17" s="227">
        <v>59</v>
      </c>
      <c r="E17" s="227">
        <v>1</v>
      </c>
      <c r="F17" s="227">
        <v>2</v>
      </c>
      <c r="G17" s="227">
        <v>3</v>
      </c>
      <c r="H17" s="227">
        <v>2</v>
      </c>
      <c r="I17" s="227">
        <v>3</v>
      </c>
      <c r="J17" s="227">
        <v>3</v>
      </c>
      <c r="K17" s="227">
        <v>9</v>
      </c>
      <c r="L17" s="227">
        <v>5</v>
      </c>
      <c r="M17" s="227">
        <v>8</v>
      </c>
      <c r="N17" s="227">
        <v>9</v>
      </c>
      <c r="O17" s="227">
        <v>1</v>
      </c>
      <c r="P17" s="227">
        <v>3</v>
      </c>
      <c r="Q17" s="227">
        <v>4</v>
      </c>
      <c r="R17" s="227">
        <v>1</v>
      </c>
      <c r="S17" s="227">
        <v>2</v>
      </c>
      <c r="T17" s="227">
        <v>1</v>
      </c>
      <c r="U17" s="227">
        <v>0</v>
      </c>
      <c r="V17" s="227">
        <v>0</v>
      </c>
      <c r="W17" s="227">
        <v>0</v>
      </c>
      <c r="X17" s="227">
        <v>1</v>
      </c>
      <c r="Y17" s="227">
        <v>0</v>
      </c>
      <c r="Z17" s="227">
        <v>1</v>
      </c>
      <c r="AA17" s="227">
        <v>0</v>
      </c>
      <c r="AB17" s="227">
        <v>0</v>
      </c>
      <c r="AC17" s="227">
        <v>0</v>
      </c>
      <c r="AD17" s="227">
        <v>0</v>
      </c>
      <c r="AE17" s="227">
        <v>0</v>
      </c>
      <c r="AF17" s="227">
        <v>0</v>
      </c>
      <c r="AG17" s="227">
        <v>0</v>
      </c>
      <c r="AH17" s="227">
        <v>0</v>
      </c>
      <c r="AI17" s="227">
        <v>0</v>
      </c>
      <c r="AJ17" s="227">
        <v>0</v>
      </c>
      <c r="AK17" s="227">
        <v>0</v>
      </c>
      <c r="AL17" s="227">
        <v>0</v>
      </c>
      <c r="AM17" s="227">
        <v>0</v>
      </c>
      <c r="AN17" s="227">
        <v>0</v>
      </c>
      <c r="AO17" s="227">
        <v>0</v>
      </c>
      <c r="AP17" s="227">
        <v>0</v>
      </c>
      <c r="AQ17" s="227">
        <v>0</v>
      </c>
      <c r="AR17" s="227">
        <v>0</v>
      </c>
      <c r="AS17" s="227">
        <v>0</v>
      </c>
      <c r="AT17" s="227">
        <v>0</v>
      </c>
      <c r="AU17" s="227">
        <v>0</v>
      </c>
      <c r="AV17" s="227">
        <v>0</v>
      </c>
      <c r="AW17" s="227">
        <v>0</v>
      </c>
      <c r="AX17" s="227">
        <v>0</v>
      </c>
      <c r="AY17" s="227">
        <v>0</v>
      </c>
      <c r="AZ17" s="227">
        <v>0</v>
      </c>
      <c r="BA17" s="227">
        <v>0</v>
      </c>
      <c r="BB17" s="227">
        <v>0</v>
      </c>
      <c r="BC17" s="227">
        <v>0</v>
      </c>
      <c r="BD17" s="227">
        <v>0</v>
      </c>
      <c r="BE17" s="259">
        <v>171</v>
      </c>
      <c r="BF17" s="229">
        <v>172.4</v>
      </c>
      <c r="BG17" s="229">
        <v>40.6</v>
      </c>
    </row>
    <row r="18" spans="2:59" ht="12" customHeight="1" x14ac:dyDescent="0.15">
      <c r="B18" s="441" t="s">
        <v>79</v>
      </c>
      <c r="C18" s="372"/>
      <c r="D18" s="227">
        <v>2016</v>
      </c>
      <c r="E18" s="227">
        <v>634</v>
      </c>
      <c r="F18" s="227">
        <v>251</v>
      </c>
      <c r="G18" s="227">
        <v>128</v>
      </c>
      <c r="H18" s="227">
        <v>143</v>
      </c>
      <c r="I18" s="227">
        <v>169</v>
      </c>
      <c r="J18" s="227">
        <v>131</v>
      </c>
      <c r="K18" s="227">
        <v>168</v>
      </c>
      <c r="L18" s="227">
        <v>110</v>
      </c>
      <c r="M18" s="227">
        <v>77</v>
      </c>
      <c r="N18" s="227">
        <v>55</v>
      </c>
      <c r="O18" s="227">
        <v>36</v>
      </c>
      <c r="P18" s="227">
        <v>45</v>
      </c>
      <c r="Q18" s="227">
        <v>12</v>
      </c>
      <c r="R18" s="227">
        <v>15</v>
      </c>
      <c r="S18" s="227">
        <v>9</v>
      </c>
      <c r="T18" s="227">
        <v>3</v>
      </c>
      <c r="U18" s="227">
        <v>10</v>
      </c>
      <c r="V18" s="227">
        <v>6</v>
      </c>
      <c r="W18" s="227">
        <v>3</v>
      </c>
      <c r="X18" s="227">
        <v>2</v>
      </c>
      <c r="Y18" s="227">
        <v>1</v>
      </c>
      <c r="Z18" s="227">
        <v>2</v>
      </c>
      <c r="AA18" s="227">
        <v>0</v>
      </c>
      <c r="AB18" s="227">
        <v>1</v>
      </c>
      <c r="AC18" s="227">
        <v>1</v>
      </c>
      <c r="AD18" s="227">
        <v>0</v>
      </c>
      <c r="AE18" s="227">
        <v>0</v>
      </c>
      <c r="AF18" s="227">
        <v>0</v>
      </c>
      <c r="AG18" s="227">
        <v>0</v>
      </c>
      <c r="AH18" s="227">
        <v>0</v>
      </c>
      <c r="AI18" s="227">
        <v>0</v>
      </c>
      <c r="AJ18" s="227">
        <v>0</v>
      </c>
      <c r="AK18" s="227">
        <v>1</v>
      </c>
      <c r="AL18" s="227">
        <v>0</v>
      </c>
      <c r="AM18" s="227">
        <v>0</v>
      </c>
      <c r="AN18" s="227">
        <v>0</v>
      </c>
      <c r="AO18" s="227">
        <v>0</v>
      </c>
      <c r="AP18" s="227">
        <v>0</v>
      </c>
      <c r="AQ18" s="227">
        <v>0</v>
      </c>
      <c r="AR18" s="227">
        <v>0</v>
      </c>
      <c r="AS18" s="227">
        <v>1</v>
      </c>
      <c r="AT18" s="227">
        <v>0</v>
      </c>
      <c r="AU18" s="227">
        <v>0</v>
      </c>
      <c r="AV18" s="227">
        <v>0</v>
      </c>
      <c r="AW18" s="227">
        <v>0</v>
      </c>
      <c r="AX18" s="227">
        <v>0</v>
      </c>
      <c r="AY18" s="227">
        <v>0</v>
      </c>
      <c r="AZ18" s="227">
        <v>0</v>
      </c>
      <c r="BA18" s="227">
        <v>0</v>
      </c>
      <c r="BB18" s="227">
        <v>0</v>
      </c>
      <c r="BC18" s="227">
        <v>0</v>
      </c>
      <c r="BD18" s="227">
        <v>2</v>
      </c>
      <c r="BE18" s="259">
        <v>119.9</v>
      </c>
      <c r="BF18" s="229">
        <v>124.5</v>
      </c>
      <c r="BG18" s="229">
        <v>55.4</v>
      </c>
    </row>
    <row r="19" spans="2:59" ht="12" customHeight="1" x14ac:dyDescent="0.15">
      <c r="B19" s="441" t="s">
        <v>80</v>
      </c>
      <c r="C19" s="372"/>
      <c r="D19" s="227">
        <v>376</v>
      </c>
      <c r="E19" s="227">
        <v>27</v>
      </c>
      <c r="F19" s="227">
        <v>15</v>
      </c>
      <c r="G19" s="227">
        <v>26</v>
      </c>
      <c r="H19" s="227">
        <v>23</v>
      </c>
      <c r="I19" s="227">
        <v>28</v>
      </c>
      <c r="J19" s="227">
        <v>37</v>
      </c>
      <c r="K19" s="227">
        <v>30</v>
      </c>
      <c r="L19" s="227">
        <v>54</v>
      </c>
      <c r="M19" s="227">
        <v>42</v>
      </c>
      <c r="N19" s="227">
        <v>26</v>
      </c>
      <c r="O19" s="227">
        <v>17</v>
      </c>
      <c r="P19" s="227">
        <v>11</v>
      </c>
      <c r="Q19" s="227">
        <v>5</v>
      </c>
      <c r="R19" s="227">
        <v>7</v>
      </c>
      <c r="S19" s="227">
        <v>8</v>
      </c>
      <c r="T19" s="227">
        <v>5</v>
      </c>
      <c r="U19" s="227">
        <v>4</v>
      </c>
      <c r="V19" s="227">
        <v>3</v>
      </c>
      <c r="W19" s="227">
        <v>1</v>
      </c>
      <c r="X19" s="227">
        <v>2</v>
      </c>
      <c r="Y19" s="227">
        <v>1</v>
      </c>
      <c r="Z19" s="227">
        <v>1</v>
      </c>
      <c r="AA19" s="227">
        <v>1</v>
      </c>
      <c r="AB19" s="227">
        <v>1</v>
      </c>
      <c r="AC19" s="227">
        <v>0</v>
      </c>
      <c r="AD19" s="227">
        <v>1</v>
      </c>
      <c r="AE19" s="227">
        <v>0</v>
      </c>
      <c r="AF19" s="227">
        <v>0</v>
      </c>
      <c r="AG19" s="227">
        <v>0</v>
      </c>
      <c r="AH19" s="227">
        <v>0</v>
      </c>
      <c r="AI19" s="227">
        <v>0</v>
      </c>
      <c r="AJ19" s="227">
        <v>0</v>
      </c>
      <c r="AK19" s="227">
        <v>0</v>
      </c>
      <c r="AL19" s="227">
        <v>0</v>
      </c>
      <c r="AM19" s="227">
        <v>0</v>
      </c>
      <c r="AN19" s="227">
        <v>0</v>
      </c>
      <c r="AO19" s="227">
        <v>0</v>
      </c>
      <c r="AP19" s="227">
        <v>0</v>
      </c>
      <c r="AQ19" s="227">
        <v>0</v>
      </c>
      <c r="AR19" s="227">
        <v>0</v>
      </c>
      <c r="AS19" s="227">
        <v>0</v>
      </c>
      <c r="AT19" s="227">
        <v>0</v>
      </c>
      <c r="AU19" s="227">
        <v>0</v>
      </c>
      <c r="AV19" s="227">
        <v>0</v>
      </c>
      <c r="AW19" s="227">
        <v>0</v>
      </c>
      <c r="AX19" s="227">
        <v>0</v>
      </c>
      <c r="AY19" s="227">
        <v>0</v>
      </c>
      <c r="AZ19" s="227">
        <v>0</v>
      </c>
      <c r="BA19" s="227">
        <v>0</v>
      </c>
      <c r="BB19" s="227">
        <v>0</v>
      </c>
      <c r="BC19" s="227">
        <v>0</v>
      </c>
      <c r="BD19" s="227">
        <v>0</v>
      </c>
      <c r="BE19" s="259">
        <v>160.69999999999999</v>
      </c>
      <c r="BF19" s="229">
        <v>159.80000000000001</v>
      </c>
      <c r="BG19" s="229">
        <v>45.3</v>
      </c>
    </row>
    <row r="20" spans="2:59" ht="12" customHeight="1" x14ac:dyDescent="0.15">
      <c r="B20" s="441" t="s">
        <v>81</v>
      </c>
      <c r="C20" s="372"/>
      <c r="D20" s="227">
        <v>96</v>
      </c>
      <c r="E20" s="227">
        <v>3</v>
      </c>
      <c r="F20" s="227">
        <v>6</v>
      </c>
      <c r="G20" s="227">
        <v>3</v>
      </c>
      <c r="H20" s="227">
        <v>4</v>
      </c>
      <c r="I20" s="227">
        <v>10</v>
      </c>
      <c r="J20" s="227">
        <v>8</v>
      </c>
      <c r="K20" s="227">
        <v>11</v>
      </c>
      <c r="L20" s="227">
        <v>12</v>
      </c>
      <c r="M20" s="227">
        <v>15</v>
      </c>
      <c r="N20" s="227">
        <v>3</v>
      </c>
      <c r="O20" s="227">
        <v>7</v>
      </c>
      <c r="P20" s="227">
        <v>5</v>
      </c>
      <c r="Q20" s="227">
        <v>5</v>
      </c>
      <c r="R20" s="227">
        <v>2</v>
      </c>
      <c r="S20" s="227">
        <v>0</v>
      </c>
      <c r="T20" s="227">
        <v>0</v>
      </c>
      <c r="U20" s="227">
        <v>0</v>
      </c>
      <c r="V20" s="227">
        <v>0</v>
      </c>
      <c r="W20" s="227">
        <v>0</v>
      </c>
      <c r="X20" s="227">
        <v>1</v>
      </c>
      <c r="Y20" s="227">
        <v>0</v>
      </c>
      <c r="Z20" s="227">
        <v>0</v>
      </c>
      <c r="AA20" s="227">
        <v>0</v>
      </c>
      <c r="AB20" s="227">
        <v>1</v>
      </c>
      <c r="AC20" s="227">
        <v>0</v>
      </c>
      <c r="AD20" s="227">
        <v>0</v>
      </c>
      <c r="AE20" s="227">
        <v>0</v>
      </c>
      <c r="AF20" s="227">
        <v>0</v>
      </c>
      <c r="AG20" s="227">
        <v>0</v>
      </c>
      <c r="AH20" s="227">
        <v>0</v>
      </c>
      <c r="AI20" s="227">
        <v>0</v>
      </c>
      <c r="AJ20" s="227">
        <v>0</v>
      </c>
      <c r="AK20" s="227">
        <v>0</v>
      </c>
      <c r="AL20" s="227">
        <v>0</v>
      </c>
      <c r="AM20" s="227">
        <v>0</v>
      </c>
      <c r="AN20" s="227">
        <v>0</v>
      </c>
      <c r="AO20" s="227">
        <v>0</v>
      </c>
      <c r="AP20" s="227">
        <v>0</v>
      </c>
      <c r="AQ20" s="227">
        <v>0</v>
      </c>
      <c r="AR20" s="227">
        <v>0</v>
      </c>
      <c r="AS20" s="227">
        <v>0</v>
      </c>
      <c r="AT20" s="227">
        <v>0</v>
      </c>
      <c r="AU20" s="227">
        <v>0</v>
      </c>
      <c r="AV20" s="227">
        <v>0</v>
      </c>
      <c r="AW20" s="227">
        <v>0</v>
      </c>
      <c r="AX20" s="227">
        <v>0</v>
      </c>
      <c r="AY20" s="227">
        <v>0</v>
      </c>
      <c r="AZ20" s="227">
        <v>0</v>
      </c>
      <c r="BA20" s="227">
        <v>0</v>
      </c>
      <c r="BB20" s="227">
        <v>0</v>
      </c>
      <c r="BC20" s="227">
        <v>0</v>
      </c>
      <c r="BD20" s="227">
        <v>0</v>
      </c>
      <c r="BE20" s="259">
        <v>162.9</v>
      </c>
      <c r="BF20" s="229">
        <v>162.9</v>
      </c>
      <c r="BG20" s="229">
        <v>38.5</v>
      </c>
    </row>
    <row r="21" spans="2:59" ht="12" customHeight="1" x14ac:dyDescent="0.15">
      <c r="B21" s="441" t="s">
        <v>86</v>
      </c>
      <c r="C21" s="372"/>
      <c r="D21" s="227">
        <v>546</v>
      </c>
      <c r="E21" s="227">
        <v>12</v>
      </c>
      <c r="F21" s="227">
        <v>16</v>
      </c>
      <c r="G21" s="227">
        <v>17</v>
      </c>
      <c r="H21" s="227">
        <v>36</v>
      </c>
      <c r="I21" s="227">
        <v>34</v>
      </c>
      <c r="J21" s="227">
        <v>26</v>
      </c>
      <c r="K21" s="227">
        <v>36</v>
      </c>
      <c r="L21" s="227">
        <v>78</v>
      </c>
      <c r="M21" s="227">
        <v>55</v>
      </c>
      <c r="N21" s="227">
        <v>36</v>
      </c>
      <c r="O21" s="227">
        <v>31</v>
      </c>
      <c r="P21" s="227">
        <v>39</v>
      </c>
      <c r="Q21" s="227">
        <v>39</v>
      </c>
      <c r="R21" s="227">
        <v>18</v>
      </c>
      <c r="S21" s="227">
        <v>12</v>
      </c>
      <c r="T21" s="227">
        <v>6</v>
      </c>
      <c r="U21" s="227">
        <v>12</v>
      </c>
      <c r="V21" s="227">
        <v>4</v>
      </c>
      <c r="W21" s="227">
        <v>6</v>
      </c>
      <c r="X21" s="227">
        <v>5</v>
      </c>
      <c r="Y21" s="227">
        <v>3</v>
      </c>
      <c r="Z21" s="227">
        <v>4</v>
      </c>
      <c r="AA21" s="227">
        <v>4</v>
      </c>
      <c r="AB21" s="227">
        <v>1</v>
      </c>
      <c r="AC21" s="227">
        <v>0</v>
      </c>
      <c r="AD21" s="227">
        <v>1</v>
      </c>
      <c r="AE21" s="227">
        <v>2</v>
      </c>
      <c r="AF21" s="227">
        <v>0</v>
      </c>
      <c r="AG21" s="227">
        <v>1</v>
      </c>
      <c r="AH21" s="227">
        <v>0</v>
      </c>
      <c r="AI21" s="227">
        <v>0</v>
      </c>
      <c r="AJ21" s="227">
        <v>0</v>
      </c>
      <c r="AK21" s="227">
        <v>0</v>
      </c>
      <c r="AL21" s="227">
        <v>0</v>
      </c>
      <c r="AM21" s="227">
        <v>1</v>
      </c>
      <c r="AN21" s="227">
        <v>2</v>
      </c>
      <c r="AO21" s="227">
        <v>0</v>
      </c>
      <c r="AP21" s="227">
        <v>0</v>
      </c>
      <c r="AQ21" s="227">
        <v>0</v>
      </c>
      <c r="AR21" s="227">
        <v>1</v>
      </c>
      <c r="AS21" s="227">
        <v>0</v>
      </c>
      <c r="AT21" s="227">
        <v>0</v>
      </c>
      <c r="AU21" s="227">
        <v>0</v>
      </c>
      <c r="AV21" s="227">
        <v>0</v>
      </c>
      <c r="AW21" s="227">
        <v>0</v>
      </c>
      <c r="AX21" s="227">
        <v>0</v>
      </c>
      <c r="AY21" s="227">
        <v>0</v>
      </c>
      <c r="AZ21" s="227">
        <v>0</v>
      </c>
      <c r="BA21" s="227">
        <v>0</v>
      </c>
      <c r="BB21" s="227">
        <v>0</v>
      </c>
      <c r="BC21" s="227">
        <v>0</v>
      </c>
      <c r="BD21" s="227">
        <v>8</v>
      </c>
      <c r="BE21" s="259">
        <v>172.8</v>
      </c>
      <c r="BF21" s="229">
        <v>190.5</v>
      </c>
      <c r="BG21" s="229">
        <v>99.5</v>
      </c>
    </row>
    <row r="22" spans="2:59" ht="12" customHeight="1" x14ac:dyDescent="0.15">
      <c r="B22" s="444" t="s">
        <v>82</v>
      </c>
      <c r="C22" s="370"/>
      <c r="D22" s="227">
        <v>258</v>
      </c>
      <c r="E22" s="227">
        <v>3</v>
      </c>
      <c r="F22" s="227">
        <v>8</v>
      </c>
      <c r="G22" s="227">
        <v>10</v>
      </c>
      <c r="H22" s="227">
        <v>16</v>
      </c>
      <c r="I22" s="227">
        <v>23</v>
      </c>
      <c r="J22" s="227">
        <v>13</v>
      </c>
      <c r="K22" s="227">
        <v>15</v>
      </c>
      <c r="L22" s="227">
        <v>30</v>
      </c>
      <c r="M22" s="227">
        <v>24</v>
      </c>
      <c r="N22" s="227">
        <v>21</v>
      </c>
      <c r="O22" s="227">
        <v>14</v>
      </c>
      <c r="P22" s="227">
        <v>26</v>
      </c>
      <c r="Q22" s="227">
        <v>16</v>
      </c>
      <c r="R22" s="227">
        <v>11</v>
      </c>
      <c r="S22" s="227">
        <v>4</v>
      </c>
      <c r="T22" s="227">
        <v>2</v>
      </c>
      <c r="U22" s="227">
        <v>3</v>
      </c>
      <c r="V22" s="227">
        <v>2</v>
      </c>
      <c r="W22" s="227">
        <v>3</v>
      </c>
      <c r="X22" s="227">
        <v>2</v>
      </c>
      <c r="Y22" s="227">
        <v>2</v>
      </c>
      <c r="Z22" s="227">
        <v>1</v>
      </c>
      <c r="AA22" s="227">
        <v>2</v>
      </c>
      <c r="AB22" s="227">
        <v>1</v>
      </c>
      <c r="AC22" s="227">
        <v>0</v>
      </c>
      <c r="AD22" s="227">
        <v>1</v>
      </c>
      <c r="AE22" s="227">
        <v>0</v>
      </c>
      <c r="AF22" s="227">
        <v>2</v>
      </c>
      <c r="AG22" s="227">
        <v>0</v>
      </c>
      <c r="AH22" s="227">
        <v>1</v>
      </c>
      <c r="AI22" s="227">
        <v>0</v>
      </c>
      <c r="AJ22" s="227">
        <v>1</v>
      </c>
      <c r="AK22" s="227">
        <v>0</v>
      </c>
      <c r="AL22" s="227">
        <v>0</v>
      </c>
      <c r="AM22" s="227">
        <v>0</v>
      </c>
      <c r="AN22" s="227">
        <v>0</v>
      </c>
      <c r="AO22" s="227">
        <v>0</v>
      </c>
      <c r="AP22" s="227">
        <v>1</v>
      </c>
      <c r="AQ22" s="227">
        <v>0</v>
      </c>
      <c r="AR22" s="227">
        <v>0</v>
      </c>
      <c r="AS22" s="227">
        <v>0</v>
      </c>
      <c r="AT22" s="227">
        <v>0</v>
      </c>
      <c r="AU22" s="227">
        <v>0</v>
      </c>
      <c r="AV22" s="227">
        <v>0</v>
      </c>
      <c r="AW22" s="227">
        <v>0</v>
      </c>
      <c r="AX22" s="227">
        <v>0</v>
      </c>
      <c r="AY22" s="227">
        <v>0</v>
      </c>
      <c r="AZ22" s="227">
        <v>0</v>
      </c>
      <c r="BA22" s="227">
        <v>0</v>
      </c>
      <c r="BB22" s="227">
        <v>0</v>
      </c>
      <c r="BC22" s="227">
        <v>0</v>
      </c>
      <c r="BD22" s="227">
        <v>0</v>
      </c>
      <c r="BE22" s="259">
        <v>174.6</v>
      </c>
      <c r="BF22" s="229">
        <v>181.6</v>
      </c>
      <c r="BG22" s="229">
        <v>54.4</v>
      </c>
    </row>
    <row r="23" spans="2:59" x14ac:dyDescent="0.15">
      <c r="B23" s="441" t="s">
        <v>6</v>
      </c>
      <c r="C23" s="372"/>
      <c r="D23" s="288">
        <v>142</v>
      </c>
      <c r="E23" s="260">
        <v>16</v>
      </c>
      <c r="F23" s="260">
        <v>4</v>
      </c>
      <c r="G23" s="260">
        <v>13</v>
      </c>
      <c r="H23" s="260">
        <v>5</v>
      </c>
      <c r="I23" s="260">
        <v>5</v>
      </c>
      <c r="J23" s="260">
        <v>13</v>
      </c>
      <c r="K23" s="260">
        <v>8</v>
      </c>
      <c r="L23" s="260">
        <v>14</v>
      </c>
      <c r="M23" s="260">
        <v>9</v>
      </c>
      <c r="N23" s="260">
        <v>9</v>
      </c>
      <c r="O23" s="260">
        <v>12</v>
      </c>
      <c r="P23" s="260">
        <v>7</v>
      </c>
      <c r="Q23" s="260">
        <v>7</v>
      </c>
      <c r="R23" s="260">
        <v>6</v>
      </c>
      <c r="S23" s="260">
        <v>5</v>
      </c>
      <c r="T23" s="260">
        <v>2</v>
      </c>
      <c r="U23" s="260">
        <v>0</v>
      </c>
      <c r="V23" s="260">
        <v>2</v>
      </c>
      <c r="W23" s="260">
        <v>0</v>
      </c>
      <c r="X23" s="260">
        <v>2</v>
      </c>
      <c r="Y23" s="260">
        <v>2</v>
      </c>
      <c r="Z23" s="260">
        <v>0</v>
      </c>
      <c r="AA23" s="260">
        <v>0</v>
      </c>
      <c r="AB23" s="260">
        <v>0</v>
      </c>
      <c r="AC23" s="260">
        <v>0</v>
      </c>
      <c r="AD23" s="260">
        <v>1</v>
      </c>
      <c r="AE23" s="260">
        <v>0</v>
      </c>
      <c r="AF23" s="260">
        <v>0</v>
      </c>
      <c r="AG23" s="260">
        <v>0</v>
      </c>
      <c r="AH23" s="260">
        <v>0</v>
      </c>
      <c r="AI23" s="260">
        <v>0</v>
      </c>
      <c r="AJ23" s="260">
        <v>0</v>
      </c>
      <c r="AK23" s="260">
        <v>0</v>
      </c>
      <c r="AL23" s="260">
        <v>0</v>
      </c>
      <c r="AM23" s="260">
        <v>0</v>
      </c>
      <c r="AN23" s="260">
        <v>0</v>
      </c>
      <c r="AO23" s="260">
        <v>0</v>
      </c>
      <c r="AP23" s="260">
        <v>0</v>
      </c>
      <c r="AQ23" s="260">
        <v>0</v>
      </c>
      <c r="AR23" s="260">
        <v>0</v>
      </c>
      <c r="AS23" s="260">
        <v>0</v>
      </c>
      <c r="AT23" s="260">
        <v>0</v>
      </c>
      <c r="AU23" s="260">
        <v>0</v>
      </c>
      <c r="AV23" s="260">
        <v>0</v>
      </c>
      <c r="AW23" s="260">
        <v>0</v>
      </c>
      <c r="AX23" s="260">
        <v>0</v>
      </c>
      <c r="AY23" s="260">
        <v>0</v>
      </c>
      <c r="AZ23" s="260">
        <v>0</v>
      </c>
      <c r="BA23" s="260">
        <v>0</v>
      </c>
      <c r="BB23" s="260">
        <v>0</v>
      </c>
      <c r="BC23" s="260">
        <v>0</v>
      </c>
      <c r="BD23" s="260">
        <v>0</v>
      </c>
      <c r="BE23" s="261">
        <v>167.2</v>
      </c>
      <c r="BF23" s="262">
        <v>166.1</v>
      </c>
      <c r="BG23" s="262">
        <v>52.3</v>
      </c>
    </row>
    <row r="24" spans="2:59" x14ac:dyDescent="0.15">
      <c r="B24" s="441" t="s">
        <v>7</v>
      </c>
      <c r="C24" s="372"/>
      <c r="D24" s="281">
        <v>17</v>
      </c>
      <c r="E24" s="231">
        <v>0</v>
      </c>
      <c r="F24" s="231">
        <v>1</v>
      </c>
      <c r="G24" s="231">
        <v>0</v>
      </c>
      <c r="H24" s="231">
        <v>1</v>
      </c>
      <c r="I24" s="231">
        <v>2</v>
      </c>
      <c r="J24" s="231">
        <v>1</v>
      </c>
      <c r="K24" s="231">
        <v>1</v>
      </c>
      <c r="L24" s="231">
        <v>2</v>
      </c>
      <c r="M24" s="231">
        <v>1</v>
      </c>
      <c r="N24" s="231">
        <v>3</v>
      </c>
      <c r="O24" s="231">
        <v>1</v>
      </c>
      <c r="P24" s="231">
        <v>1</v>
      </c>
      <c r="Q24" s="231">
        <v>2</v>
      </c>
      <c r="R24" s="231">
        <v>0</v>
      </c>
      <c r="S24" s="231">
        <v>1</v>
      </c>
      <c r="T24" s="231">
        <v>0</v>
      </c>
      <c r="U24" s="231">
        <v>0</v>
      </c>
      <c r="V24" s="231">
        <v>0</v>
      </c>
      <c r="W24" s="231">
        <v>0</v>
      </c>
      <c r="X24" s="231">
        <v>0</v>
      </c>
      <c r="Y24" s="231">
        <v>0</v>
      </c>
      <c r="Z24" s="231">
        <v>0</v>
      </c>
      <c r="AA24" s="231">
        <v>0</v>
      </c>
      <c r="AB24" s="231">
        <v>0</v>
      </c>
      <c r="AC24" s="231">
        <v>0</v>
      </c>
      <c r="AD24" s="231">
        <v>0</v>
      </c>
      <c r="AE24" s="231">
        <v>0</v>
      </c>
      <c r="AF24" s="231">
        <v>0</v>
      </c>
      <c r="AG24" s="231">
        <v>0</v>
      </c>
      <c r="AH24" s="231">
        <v>0</v>
      </c>
      <c r="AI24" s="231">
        <v>0</v>
      </c>
      <c r="AJ24" s="231">
        <v>0</v>
      </c>
      <c r="AK24" s="231">
        <v>0</v>
      </c>
      <c r="AL24" s="231">
        <v>0</v>
      </c>
      <c r="AM24" s="231">
        <v>0</v>
      </c>
      <c r="AN24" s="231">
        <v>0</v>
      </c>
      <c r="AO24" s="231">
        <v>0</v>
      </c>
      <c r="AP24" s="231">
        <v>0</v>
      </c>
      <c r="AQ24" s="231">
        <v>0</v>
      </c>
      <c r="AR24" s="231">
        <v>0</v>
      </c>
      <c r="AS24" s="231">
        <v>0</v>
      </c>
      <c r="AT24" s="231">
        <v>0</v>
      </c>
      <c r="AU24" s="231">
        <v>0</v>
      </c>
      <c r="AV24" s="231">
        <v>0</v>
      </c>
      <c r="AW24" s="231">
        <v>0</v>
      </c>
      <c r="AX24" s="231">
        <v>0</v>
      </c>
      <c r="AY24" s="231">
        <v>0</v>
      </c>
      <c r="AZ24" s="231">
        <v>0</v>
      </c>
      <c r="BA24" s="231">
        <v>0</v>
      </c>
      <c r="BB24" s="231">
        <v>0</v>
      </c>
      <c r="BC24" s="231">
        <v>0</v>
      </c>
      <c r="BD24" s="231">
        <v>0</v>
      </c>
      <c r="BE24" s="259">
        <v>173.5</v>
      </c>
      <c r="BF24" s="232">
        <v>172</v>
      </c>
      <c r="BG24" s="232">
        <v>35</v>
      </c>
    </row>
    <row r="25" spans="2:59" x14ac:dyDescent="0.15">
      <c r="B25" s="441" t="s">
        <v>8</v>
      </c>
      <c r="C25" s="372"/>
      <c r="D25" s="281">
        <v>44</v>
      </c>
      <c r="E25" s="231">
        <v>3</v>
      </c>
      <c r="F25" s="231">
        <v>0</v>
      </c>
      <c r="G25" s="231">
        <v>0</v>
      </c>
      <c r="H25" s="231">
        <v>0</v>
      </c>
      <c r="I25" s="231">
        <v>0</v>
      </c>
      <c r="J25" s="231">
        <v>4</v>
      </c>
      <c r="K25" s="231">
        <v>0</v>
      </c>
      <c r="L25" s="231">
        <v>5</v>
      </c>
      <c r="M25" s="231">
        <v>8</v>
      </c>
      <c r="N25" s="231">
        <v>7</v>
      </c>
      <c r="O25" s="231">
        <v>4</v>
      </c>
      <c r="P25" s="231">
        <v>8</v>
      </c>
      <c r="Q25" s="231">
        <v>1</v>
      </c>
      <c r="R25" s="231">
        <v>2</v>
      </c>
      <c r="S25" s="231">
        <v>0</v>
      </c>
      <c r="T25" s="231">
        <v>0</v>
      </c>
      <c r="U25" s="231">
        <v>1</v>
      </c>
      <c r="V25" s="231">
        <v>1</v>
      </c>
      <c r="W25" s="231">
        <v>0</v>
      </c>
      <c r="X25" s="231">
        <v>0</v>
      </c>
      <c r="Y25" s="231">
        <v>0</v>
      </c>
      <c r="Z25" s="231">
        <v>0</v>
      </c>
      <c r="AA25" s="231">
        <v>0</v>
      </c>
      <c r="AB25" s="231">
        <v>0</v>
      </c>
      <c r="AC25" s="231">
        <v>0</v>
      </c>
      <c r="AD25" s="231">
        <v>0</v>
      </c>
      <c r="AE25" s="231">
        <v>0</v>
      </c>
      <c r="AF25" s="231">
        <v>0</v>
      </c>
      <c r="AG25" s="231">
        <v>0</v>
      </c>
      <c r="AH25" s="231">
        <v>0</v>
      </c>
      <c r="AI25" s="231">
        <v>0</v>
      </c>
      <c r="AJ25" s="231">
        <v>0</v>
      </c>
      <c r="AK25" s="231">
        <v>0</v>
      </c>
      <c r="AL25" s="231">
        <v>0</v>
      </c>
      <c r="AM25" s="231">
        <v>0</v>
      </c>
      <c r="AN25" s="231">
        <v>0</v>
      </c>
      <c r="AO25" s="231">
        <v>0</v>
      </c>
      <c r="AP25" s="231">
        <v>0</v>
      </c>
      <c r="AQ25" s="231">
        <v>0</v>
      </c>
      <c r="AR25" s="231">
        <v>0</v>
      </c>
      <c r="AS25" s="231">
        <v>0</v>
      </c>
      <c r="AT25" s="231">
        <v>0</v>
      </c>
      <c r="AU25" s="231">
        <v>0</v>
      </c>
      <c r="AV25" s="231">
        <v>0</v>
      </c>
      <c r="AW25" s="231">
        <v>0</v>
      </c>
      <c r="AX25" s="231">
        <v>0</v>
      </c>
      <c r="AY25" s="231">
        <v>0</v>
      </c>
      <c r="AZ25" s="231">
        <v>0</v>
      </c>
      <c r="BA25" s="231">
        <v>0</v>
      </c>
      <c r="BB25" s="231">
        <v>0</v>
      </c>
      <c r="BC25" s="231">
        <v>0</v>
      </c>
      <c r="BD25" s="231">
        <v>0</v>
      </c>
      <c r="BE25" s="259">
        <v>180.5</v>
      </c>
      <c r="BF25" s="232">
        <v>179.4</v>
      </c>
      <c r="BG25" s="232">
        <v>37.9</v>
      </c>
    </row>
    <row r="26" spans="2:59" x14ac:dyDescent="0.15">
      <c r="B26" s="441" t="s">
        <v>9</v>
      </c>
      <c r="C26" s="372"/>
      <c r="D26" s="281">
        <v>232</v>
      </c>
      <c r="E26" s="231">
        <v>5</v>
      </c>
      <c r="F26" s="231">
        <v>5</v>
      </c>
      <c r="G26" s="231">
        <v>8</v>
      </c>
      <c r="H26" s="231">
        <v>14</v>
      </c>
      <c r="I26" s="231">
        <v>18</v>
      </c>
      <c r="J26" s="231">
        <v>20</v>
      </c>
      <c r="K26" s="231">
        <v>12</v>
      </c>
      <c r="L26" s="231">
        <v>31</v>
      </c>
      <c r="M26" s="231">
        <v>25</v>
      </c>
      <c r="N26" s="231">
        <v>17</v>
      </c>
      <c r="O26" s="231">
        <v>11</v>
      </c>
      <c r="P26" s="231">
        <v>13</v>
      </c>
      <c r="Q26" s="231">
        <v>7</v>
      </c>
      <c r="R26" s="231">
        <v>6</v>
      </c>
      <c r="S26" s="231">
        <v>9</v>
      </c>
      <c r="T26" s="231">
        <v>4</v>
      </c>
      <c r="U26" s="231">
        <v>4</v>
      </c>
      <c r="V26" s="231">
        <v>7</v>
      </c>
      <c r="W26" s="231">
        <v>7</v>
      </c>
      <c r="X26" s="231">
        <v>2</v>
      </c>
      <c r="Y26" s="231">
        <v>1</v>
      </c>
      <c r="Z26" s="231">
        <v>1</v>
      </c>
      <c r="AA26" s="231">
        <v>0</v>
      </c>
      <c r="AB26" s="231">
        <v>1</v>
      </c>
      <c r="AC26" s="231">
        <v>0</v>
      </c>
      <c r="AD26" s="231">
        <v>1</v>
      </c>
      <c r="AE26" s="231">
        <v>2</v>
      </c>
      <c r="AF26" s="231">
        <v>0</v>
      </c>
      <c r="AG26" s="231">
        <v>0</v>
      </c>
      <c r="AH26" s="231">
        <v>0</v>
      </c>
      <c r="AI26" s="231">
        <v>0</v>
      </c>
      <c r="AJ26" s="231">
        <v>0</v>
      </c>
      <c r="AK26" s="231">
        <v>0</v>
      </c>
      <c r="AL26" s="231">
        <v>0</v>
      </c>
      <c r="AM26" s="231">
        <v>0</v>
      </c>
      <c r="AN26" s="231">
        <v>0</v>
      </c>
      <c r="AO26" s="231">
        <v>0</v>
      </c>
      <c r="AP26" s="231">
        <v>0</v>
      </c>
      <c r="AQ26" s="231">
        <v>0</v>
      </c>
      <c r="AR26" s="231">
        <v>0</v>
      </c>
      <c r="AS26" s="231">
        <v>0</v>
      </c>
      <c r="AT26" s="231">
        <v>0</v>
      </c>
      <c r="AU26" s="231">
        <v>0</v>
      </c>
      <c r="AV26" s="231">
        <v>0</v>
      </c>
      <c r="AW26" s="231">
        <v>0</v>
      </c>
      <c r="AX26" s="231">
        <v>0</v>
      </c>
      <c r="AY26" s="231">
        <v>0</v>
      </c>
      <c r="AZ26" s="231">
        <v>0</v>
      </c>
      <c r="BA26" s="231">
        <v>0</v>
      </c>
      <c r="BB26" s="231">
        <v>0</v>
      </c>
      <c r="BC26" s="231">
        <v>0</v>
      </c>
      <c r="BD26" s="231">
        <v>1</v>
      </c>
      <c r="BE26" s="259">
        <v>170.6</v>
      </c>
      <c r="BF26" s="232">
        <v>184.5</v>
      </c>
      <c r="BG26" s="232">
        <v>87.1</v>
      </c>
    </row>
    <row r="27" spans="2:59" x14ac:dyDescent="0.15">
      <c r="B27" s="441" t="s">
        <v>10</v>
      </c>
      <c r="C27" s="372"/>
      <c r="D27" s="281">
        <v>63</v>
      </c>
      <c r="E27" s="231">
        <v>0</v>
      </c>
      <c r="F27" s="231">
        <v>2</v>
      </c>
      <c r="G27" s="231">
        <v>0</v>
      </c>
      <c r="H27" s="231">
        <v>4</v>
      </c>
      <c r="I27" s="231">
        <v>2</v>
      </c>
      <c r="J27" s="231">
        <v>8</v>
      </c>
      <c r="K27" s="231">
        <v>5</v>
      </c>
      <c r="L27" s="231">
        <v>7</v>
      </c>
      <c r="M27" s="231">
        <v>6</v>
      </c>
      <c r="N27" s="231">
        <v>8</v>
      </c>
      <c r="O27" s="231">
        <v>5</v>
      </c>
      <c r="P27" s="231">
        <v>4</v>
      </c>
      <c r="Q27" s="231">
        <v>7</v>
      </c>
      <c r="R27" s="231">
        <v>1</v>
      </c>
      <c r="S27" s="231">
        <v>0</v>
      </c>
      <c r="T27" s="231">
        <v>2</v>
      </c>
      <c r="U27" s="231">
        <v>0</v>
      </c>
      <c r="V27" s="231">
        <v>0</v>
      </c>
      <c r="W27" s="231">
        <v>0</v>
      </c>
      <c r="X27" s="231">
        <v>0</v>
      </c>
      <c r="Y27" s="231">
        <v>1</v>
      </c>
      <c r="Z27" s="231">
        <v>0</v>
      </c>
      <c r="AA27" s="231">
        <v>0</v>
      </c>
      <c r="AB27" s="231">
        <v>0</v>
      </c>
      <c r="AC27" s="231">
        <v>0</v>
      </c>
      <c r="AD27" s="231">
        <v>0</v>
      </c>
      <c r="AE27" s="231">
        <v>0</v>
      </c>
      <c r="AF27" s="231">
        <v>1</v>
      </c>
      <c r="AG27" s="231">
        <v>0</v>
      </c>
      <c r="AH27" s="231">
        <v>0</v>
      </c>
      <c r="AI27" s="231">
        <v>0</v>
      </c>
      <c r="AJ27" s="231">
        <v>0</v>
      </c>
      <c r="AK27" s="231">
        <v>0</v>
      </c>
      <c r="AL27" s="231">
        <v>0</v>
      </c>
      <c r="AM27" s="231">
        <v>0</v>
      </c>
      <c r="AN27" s="231">
        <v>0</v>
      </c>
      <c r="AO27" s="231">
        <v>0</v>
      </c>
      <c r="AP27" s="231">
        <v>0</v>
      </c>
      <c r="AQ27" s="231">
        <v>0</v>
      </c>
      <c r="AR27" s="231">
        <v>0</v>
      </c>
      <c r="AS27" s="231">
        <v>0</v>
      </c>
      <c r="AT27" s="231">
        <v>0</v>
      </c>
      <c r="AU27" s="231">
        <v>0</v>
      </c>
      <c r="AV27" s="231">
        <v>0</v>
      </c>
      <c r="AW27" s="231">
        <v>0</v>
      </c>
      <c r="AX27" s="231">
        <v>0</v>
      </c>
      <c r="AY27" s="231">
        <v>0</v>
      </c>
      <c r="AZ27" s="231">
        <v>0</v>
      </c>
      <c r="BA27" s="231">
        <v>0</v>
      </c>
      <c r="BB27" s="231">
        <v>0</v>
      </c>
      <c r="BC27" s="231">
        <v>0</v>
      </c>
      <c r="BD27" s="231">
        <v>0</v>
      </c>
      <c r="BE27" s="264">
        <v>174.5</v>
      </c>
      <c r="BF27" s="265">
        <v>179.4</v>
      </c>
      <c r="BG27" s="265">
        <v>41.6</v>
      </c>
    </row>
    <row r="28" spans="2:59" x14ac:dyDescent="0.15">
      <c r="B28" s="441" t="s">
        <v>11</v>
      </c>
      <c r="C28" s="372"/>
      <c r="D28" s="281">
        <v>24</v>
      </c>
      <c r="E28" s="231">
        <v>0</v>
      </c>
      <c r="F28" s="231">
        <v>0</v>
      </c>
      <c r="G28" s="231">
        <v>1</v>
      </c>
      <c r="H28" s="231">
        <v>0</v>
      </c>
      <c r="I28" s="231">
        <v>0</v>
      </c>
      <c r="J28" s="231">
        <v>3</v>
      </c>
      <c r="K28" s="231">
        <v>4</v>
      </c>
      <c r="L28" s="231">
        <v>2</v>
      </c>
      <c r="M28" s="231">
        <v>2</v>
      </c>
      <c r="N28" s="231">
        <v>1</v>
      </c>
      <c r="O28" s="231">
        <v>0</v>
      </c>
      <c r="P28" s="231">
        <v>3</v>
      </c>
      <c r="Q28" s="231">
        <v>2</v>
      </c>
      <c r="R28" s="231">
        <v>1</v>
      </c>
      <c r="S28" s="231">
        <v>2</v>
      </c>
      <c r="T28" s="231">
        <v>1</v>
      </c>
      <c r="U28" s="231">
        <v>1</v>
      </c>
      <c r="V28" s="231">
        <v>0</v>
      </c>
      <c r="W28" s="231">
        <v>1</v>
      </c>
      <c r="X28" s="231">
        <v>0</v>
      </c>
      <c r="Y28" s="231">
        <v>0</v>
      </c>
      <c r="Z28" s="231">
        <v>0</v>
      </c>
      <c r="AA28" s="231">
        <v>0</v>
      </c>
      <c r="AB28" s="231">
        <v>0</v>
      </c>
      <c r="AC28" s="231">
        <v>0</v>
      </c>
      <c r="AD28" s="231">
        <v>0</v>
      </c>
      <c r="AE28" s="231">
        <v>0</v>
      </c>
      <c r="AF28" s="231">
        <v>0</v>
      </c>
      <c r="AG28" s="231">
        <v>0</v>
      </c>
      <c r="AH28" s="231">
        <v>0</v>
      </c>
      <c r="AI28" s="231">
        <v>0</v>
      </c>
      <c r="AJ28" s="231">
        <v>0</v>
      </c>
      <c r="AK28" s="231">
        <v>0</v>
      </c>
      <c r="AL28" s="231">
        <v>0</v>
      </c>
      <c r="AM28" s="231">
        <v>0</v>
      </c>
      <c r="AN28" s="231">
        <v>0</v>
      </c>
      <c r="AO28" s="231">
        <v>0</v>
      </c>
      <c r="AP28" s="231">
        <v>0</v>
      </c>
      <c r="AQ28" s="231">
        <v>0</v>
      </c>
      <c r="AR28" s="231">
        <v>0</v>
      </c>
      <c r="AS28" s="231">
        <v>0</v>
      </c>
      <c r="AT28" s="231">
        <v>0</v>
      </c>
      <c r="AU28" s="231">
        <v>0</v>
      </c>
      <c r="AV28" s="231">
        <v>0</v>
      </c>
      <c r="AW28" s="231">
        <v>0</v>
      </c>
      <c r="AX28" s="231">
        <v>0</v>
      </c>
      <c r="AY28" s="231">
        <v>0</v>
      </c>
      <c r="AZ28" s="231">
        <v>0</v>
      </c>
      <c r="BA28" s="231">
        <v>0</v>
      </c>
      <c r="BB28" s="231">
        <v>0</v>
      </c>
      <c r="BC28" s="231">
        <v>0</v>
      </c>
      <c r="BD28" s="231">
        <v>0</v>
      </c>
      <c r="BE28" s="259">
        <v>183.4</v>
      </c>
      <c r="BF28" s="232">
        <v>188.7</v>
      </c>
      <c r="BG28" s="265">
        <v>40.5</v>
      </c>
    </row>
    <row r="29" spans="2:59" x14ac:dyDescent="0.15">
      <c r="B29" s="441" t="s">
        <v>12</v>
      </c>
      <c r="C29" s="372"/>
      <c r="D29" s="281">
        <v>142</v>
      </c>
      <c r="E29" s="231">
        <v>0</v>
      </c>
      <c r="F29" s="231">
        <v>0</v>
      </c>
      <c r="G29" s="231">
        <v>0</v>
      </c>
      <c r="H29" s="231">
        <v>2</v>
      </c>
      <c r="I29" s="231">
        <v>6</v>
      </c>
      <c r="J29" s="231">
        <v>6</v>
      </c>
      <c r="K29" s="231">
        <v>14</v>
      </c>
      <c r="L29" s="231">
        <v>26</v>
      </c>
      <c r="M29" s="231">
        <v>16</v>
      </c>
      <c r="N29" s="231">
        <v>16</v>
      </c>
      <c r="O29" s="231">
        <v>12</v>
      </c>
      <c r="P29" s="231">
        <v>7</v>
      </c>
      <c r="Q29" s="231">
        <v>11</v>
      </c>
      <c r="R29" s="231">
        <v>6</v>
      </c>
      <c r="S29" s="231">
        <v>7</v>
      </c>
      <c r="T29" s="231">
        <v>2</v>
      </c>
      <c r="U29" s="231">
        <v>1</v>
      </c>
      <c r="V29" s="231">
        <v>2</v>
      </c>
      <c r="W29" s="231">
        <v>1</v>
      </c>
      <c r="X29" s="231">
        <v>1</v>
      </c>
      <c r="Y29" s="231">
        <v>0</v>
      </c>
      <c r="Z29" s="231">
        <v>0</v>
      </c>
      <c r="AA29" s="231">
        <v>0</v>
      </c>
      <c r="AB29" s="231">
        <v>0</v>
      </c>
      <c r="AC29" s="231">
        <v>1</v>
      </c>
      <c r="AD29" s="231">
        <v>1</v>
      </c>
      <c r="AE29" s="231">
        <v>0</v>
      </c>
      <c r="AF29" s="231">
        <v>1</v>
      </c>
      <c r="AG29" s="231">
        <v>0</v>
      </c>
      <c r="AH29" s="231">
        <v>0</v>
      </c>
      <c r="AI29" s="231">
        <v>0</v>
      </c>
      <c r="AJ29" s="231">
        <v>0</v>
      </c>
      <c r="AK29" s="231">
        <v>0</v>
      </c>
      <c r="AL29" s="231">
        <v>0</v>
      </c>
      <c r="AM29" s="231">
        <v>0</v>
      </c>
      <c r="AN29" s="231">
        <v>1</v>
      </c>
      <c r="AO29" s="231">
        <v>0</v>
      </c>
      <c r="AP29" s="231">
        <v>0</v>
      </c>
      <c r="AQ29" s="231">
        <v>0</v>
      </c>
      <c r="AR29" s="231">
        <v>0</v>
      </c>
      <c r="AS29" s="231">
        <v>0</v>
      </c>
      <c r="AT29" s="231">
        <v>0</v>
      </c>
      <c r="AU29" s="231">
        <v>0</v>
      </c>
      <c r="AV29" s="231">
        <v>0</v>
      </c>
      <c r="AW29" s="231">
        <v>0</v>
      </c>
      <c r="AX29" s="231">
        <v>0</v>
      </c>
      <c r="AY29" s="231">
        <v>0</v>
      </c>
      <c r="AZ29" s="231">
        <v>0</v>
      </c>
      <c r="BA29" s="231">
        <v>0</v>
      </c>
      <c r="BB29" s="231">
        <v>0</v>
      </c>
      <c r="BC29" s="231">
        <v>0</v>
      </c>
      <c r="BD29" s="231">
        <v>2</v>
      </c>
      <c r="BE29" s="259">
        <v>180.5</v>
      </c>
      <c r="BF29" s="232">
        <v>208.5</v>
      </c>
      <c r="BG29" s="232">
        <v>163.30000000000001</v>
      </c>
    </row>
    <row r="30" spans="2:59" x14ac:dyDescent="0.15">
      <c r="B30" s="441" t="s">
        <v>13</v>
      </c>
      <c r="C30" s="372"/>
      <c r="D30" s="281">
        <v>357</v>
      </c>
      <c r="E30" s="231">
        <v>1</v>
      </c>
      <c r="F30" s="231">
        <v>0</v>
      </c>
      <c r="G30" s="231">
        <v>2</v>
      </c>
      <c r="H30" s="231">
        <v>2</v>
      </c>
      <c r="I30" s="231">
        <v>6</v>
      </c>
      <c r="J30" s="231">
        <v>8</v>
      </c>
      <c r="K30" s="231">
        <v>14</v>
      </c>
      <c r="L30" s="231">
        <v>40</v>
      </c>
      <c r="M30" s="231">
        <v>30</v>
      </c>
      <c r="N30" s="231">
        <v>58</v>
      </c>
      <c r="O30" s="231">
        <v>29</v>
      </c>
      <c r="P30" s="231">
        <v>34</v>
      </c>
      <c r="Q30" s="231">
        <v>32</v>
      </c>
      <c r="R30" s="231">
        <v>26</v>
      </c>
      <c r="S30" s="231">
        <v>13</v>
      </c>
      <c r="T30" s="231">
        <v>11</v>
      </c>
      <c r="U30" s="231">
        <v>13</v>
      </c>
      <c r="V30" s="231">
        <v>5</v>
      </c>
      <c r="W30" s="231">
        <v>8</v>
      </c>
      <c r="X30" s="231">
        <v>2</v>
      </c>
      <c r="Y30" s="231">
        <v>6</v>
      </c>
      <c r="Z30" s="231">
        <v>1</v>
      </c>
      <c r="AA30" s="231">
        <v>2</v>
      </c>
      <c r="AB30" s="231">
        <v>3</v>
      </c>
      <c r="AC30" s="231">
        <v>1</v>
      </c>
      <c r="AD30" s="231">
        <v>4</v>
      </c>
      <c r="AE30" s="231">
        <v>0</v>
      </c>
      <c r="AF30" s="231">
        <v>1</v>
      </c>
      <c r="AG30" s="231">
        <v>1</v>
      </c>
      <c r="AH30" s="231">
        <v>2</v>
      </c>
      <c r="AI30" s="231">
        <v>1</v>
      </c>
      <c r="AJ30" s="231">
        <v>0</v>
      </c>
      <c r="AK30" s="231">
        <v>0</v>
      </c>
      <c r="AL30" s="231">
        <v>0</v>
      </c>
      <c r="AM30" s="231">
        <v>0</v>
      </c>
      <c r="AN30" s="231">
        <v>0</v>
      </c>
      <c r="AO30" s="231">
        <v>0</v>
      </c>
      <c r="AP30" s="231">
        <v>0</v>
      </c>
      <c r="AQ30" s="231">
        <v>0</v>
      </c>
      <c r="AR30" s="231">
        <v>0</v>
      </c>
      <c r="AS30" s="231">
        <v>1</v>
      </c>
      <c r="AT30" s="231">
        <v>0</v>
      </c>
      <c r="AU30" s="231">
        <v>0</v>
      </c>
      <c r="AV30" s="231">
        <v>0</v>
      </c>
      <c r="AW30" s="231">
        <v>0</v>
      </c>
      <c r="AX30" s="231">
        <v>0</v>
      </c>
      <c r="AY30" s="231">
        <v>0</v>
      </c>
      <c r="AZ30" s="231">
        <v>0</v>
      </c>
      <c r="BA30" s="231">
        <v>0</v>
      </c>
      <c r="BB30" s="231">
        <v>0</v>
      </c>
      <c r="BC30" s="231">
        <v>0</v>
      </c>
      <c r="BD30" s="231">
        <v>0</v>
      </c>
      <c r="BE30" s="259">
        <v>197.3</v>
      </c>
      <c r="BF30" s="232">
        <v>205.7</v>
      </c>
      <c r="BG30" s="232">
        <v>49</v>
      </c>
    </row>
    <row r="31" spans="2:59" x14ac:dyDescent="0.15">
      <c r="B31" s="441" t="s">
        <v>14</v>
      </c>
      <c r="C31" s="372"/>
      <c r="D31" s="281">
        <v>389</v>
      </c>
      <c r="E31" s="231">
        <v>0</v>
      </c>
      <c r="F31" s="231">
        <v>1</v>
      </c>
      <c r="G31" s="231">
        <v>1</v>
      </c>
      <c r="H31" s="231">
        <v>4</v>
      </c>
      <c r="I31" s="231">
        <v>7</v>
      </c>
      <c r="J31" s="231">
        <v>14</v>
      </c>
      <c r="K31" s="231">
        <v>14</v>
      </c>
      <c r="L31" s="231">
        <v>23</v>
      </c>
      <c r="M31" s="231">
        <v>26</v>
      </c>
      <c r="N31" s="231">
        <v>40</v>
      </c>
      <c r="O31" s="231">
        <v>36</v>
      </c>
      <c r="P31" s="231">
        <v>57</v>
      </c>
      <c r="Q31" s="231">
        <v>40</v>
      </c>
      <c r="R31" s="231">
        <v>26</v>
      </c>
      <c r="S31" s="231">
        <v>21</v>
      </c>
      <c r="T31" s="231">
        <v>18</v>
      </c>
      <c r="U31" s="231">
        <v>14</v>
      </c>
      <c r="V31" s="231">
        <v>14</v>
      </c>
      <c r="W31" s="231">
        <v>9</v>
      </c>
      <c r="X31" s="231">
        <v>5</v>
      </c>
      <c r="Y31" s="231">
        <v>6</v>
      </c>
      <c r="Z31" s="231">
        <v>4</v>
      </c>
      <c r="AA31" s="231">
        <v>2</v>
      </c>
      <c r="AB31" s="231">
        <v>1</v>
      </c>
      <c r="AC31" s="231">
        <v>1</v>
      </c>
      <c r="AD31" s="231">
        <v>2</v>
      </c>
      <c r="AE31" s="231">
        <v>0</v>
      </c>
      <c r="AF31" s="231">
        <v>1</v>
      </c>
      <c r="AG31" s="231">
        <v>1</v>
      </c>
      <c r="AH31" s="231">
        <v>0</v>
      </c>
      <c r="AI31" s="231">
        <v>0</v>
      </c>
      <c r="AJ31" s="231">
        <v>0</v>
      </c>
      <c r="AK31" s="231">
        <v>0</v>
      </c>
      <c r="AL31" s="231">
        <v>0</v>
      </c>
      <c r="AM31" s="231">
        <v>0</v>
      </c>
      <c r="AN31" s="231">
        <v>0</v>
      </c>
      <c r="AO31" s="231">
        <v>0</v>
      </c>
      <c r="AP31" s="231">
        <v>0</v>
      </c>
      <c r="AQ31" s="231">
        <v>0</v>
      </c>
      <c r="AR31" s="231">
        <v>0</v>
      </c>
      <c r="AS31" s="231">
        <v>0</v>
      </c>
      <c r="AT31" s="231">
        <v>0</v>
      </c>
      <c r="AU31" s="231">
        <v>0</v>
      </c>
      <c r="AV31" s="231">
        <v>0</v>
      </c>
      <c r="AW31" s="231">
        <v>0</v>
      </c>
      <c r="AX31" s="231">
        <v>0</v>
      </c>
      <c r="AY31" s="231">
        <v>0</v>
      </c>
      <c r="AZ31" s="231">
        <v>0</v>
      </c>
      <c r="BA31" s="231">
        <v>0</v>
      </c>
      <c r="BB31" s="231">
        <v>0</v>
      </c>
      <c r="BC31" s="231">
        <v>0</v>
      </c>
      <c r="BD31" s="231">
        <v>1</v>
      </c>
      <c r="BE31" s="259">
        <v>204.2</v>
      </c>
      <c r="BF31" s="232">
        <v>209.7</v>
      </c>
      <c r="BG31" s="232">
        <v>48.7</v>
      </c>
    </row>
    <row r="32" spans="2:59" x14ac:dyDescent="0.15">
      <c r="B32" s="441" t="s">
        <v>15</v>
      </c>
      <c r="C32" s="372"/>
      <c r="D32" s="281">
        <v>551</v>
      </c>
      <c r="E32" s="231">
        <v>0</v>
      </c>
      <c r="F32" s="231">
        <v>0</v>
      </c>
      <c r="G32" s="231">
        <v>1</v>
      </c>
      <c r="H32" s="231">
        <v>1</v>
      </c>
      <c r="I32" s="231">
        <v>5</v>
      </c>
      <c r="J32" s="231">
        <v>6</v>
      </c>
      <c r="K32" s="231">
        <v>31</v>
      </c>
      <c r="L32" s="231">
        <v>48</v>
      </c>
      <c r="M32" s="231">
        <v>38</v>
      </c>
      <c r="N32" s="231">
        <v>51</v>
      </c>
      <c r="O32" s="231">
        <v>68</v>
      </c>
      <c r="P32" s="231">
        <v>65</v>
      </c>
      <c r="Q32" s="231">
        <v>45</v>
      </c>
      <c r="R32" s="231">
        <v>29</v>
      </c>
      <c r="S32" s="231">
        <v>38</v>
      </c>
      <c r="T32" s="231">
        <v>31</v>
      </c>
      <c r="U32" s="231">
        <v>20</v>
      </c>
      <c r="V32" s="231">
        <v>22</v>
      </c>
      <c r="W32" s="231">
        <v>12</v>
      </c>
      <c r="X32" s="231">
        <v>13</v>
      </c>
      <c r="Y32" s="231">
        <v>8</v>
      </c>
      <c r="Z32" s="231">
        <v>5</v>
      </c>
      <c r="AA32" s="231">
        <v>3</v>
      </c>
      <c r="AB32" s="231">
        <v>5</v>
      </c>
      <c r="AC32" s="231">
        <v>2</v>
      </c>
      <c r="AD32" s="231">
        <v>1</v>
      </c>
      <c r="AE32" s="231">
        <v>2</v>
      </c>
      <c r="AF32" s="231">
        <v>1</v>
      </c>
      <c r="AG32" s="231">
        <v>0</v>
      </c>
      <c r="AH32" s="231">
        <v>0</v>
      </c>
      <c r="AI32" s="231">
        <v>0</v>
      </c>
      <c r="AJ32" s="231">
        <v>0</v>
      </c>
      <c r="AK32" s="231">
        <v>0</v>
      </c>
      <c r="AL32" s="231">
        <v>0</v>
      </c>
      <c r="AM32" s="231">
        <v>0</v>
      </c>
      <c r="AN32" s="231">
        <v>0</v>
      </c>
      <c r="AO32" s="231">
        <v>0</v>
      </c>
      <c r="AP32" s="231">
        <v>0</v>
      </c>
      <c r="AQ32" s="231">
        <v>0</v>
      </c>
      <c r="AR32" s="231">
        <v>0</v>
      </c>
      <c r="AS32" s="231">
        <v>0</v>
      </c>
      <c r="AT32" s="231">
        <v>0</v>
      </c>
      <c r="AU32" s="231">
        <v>0</v>
      </c>
      <c r="AV32" s="231">
        <v>0</v>
      </c>
      <c r="AW32" s="231">
        <v>0</v>
      </c>
      <c r="AX32" s="231">
        <v>0</v>
      </c>
      <c r="AY32" s="231">
        <v>0</v>
      </c>
      <c r="AZ32" s="231">
        <v>0</v>
      </c>
      <c r="BA32" s="231">
        <v>0</v>
      </c>
      <c r="BB32" s="231">
        <v>0</v>
      </c>
      <c r="BC32" s="231">
        <v>0</v>
      </c>
      <c r="BD32" s="231">
        <v>0</v>
      </c>
      <c r="BE32" s="259">
        <v>203.5</v>
      </c>
      <c r="BF32" s="232">
        <v>211</v>
      </c>
      <c r="BG32" s="232">
        <v>42.2</v>
      </c>
    </row>
    <row r="33" spans="2:59" x14ac:dyDescent="0.15">
      <c r="B33" s="441" t="s">
        <v>16</v>
      </c>
      <c r="C33" s="372"/>
      <c r="D33" s="281">
        <v>2645</v>
      </c>
      <c r="E33" s="231">
        <v>580</v>
      </c>
      <c r="F33" s="231">
        <v>471</v>
      </c>
      <c r="G33" s="231">
        <v>264</v>
      </c>
      <c r="H33" s="231">
        <v>311</v>
      </c>
      <c r="I33" s="231">
        <v>273</v>
      </c>
      <c r="J33" s="231">
        <v>147</v>
      </c>
      <c r="K33" s="231">
        <v>158</v>
      </c>
      <c r="L33" s="231">
        <v>114</v>
      </c>
      <c r="M33" s="231">
        <v>60</v>
      </c>
      <c r="N33" s="231">
        <v>49</v>
      </c>
      <c r="O33" s="231">
        <v>23</v>
      </c>
      <c r="P33" s="231">
        <v>46</v>
      </c>
      <c r="Q33" s="231">
        <v>18</v>
      </c>
      <c r="R33" s="231">
        <v>18</v>
      </c>
      <c r="S33" s="231">
        <v>8</v>
      </c>
      <c r="T33" s="231">
        <v>8</v>
      </c>
      <c r="U33" s="231">
        <v>8</v>
      </c>
      <c r="V33" s="231">
        <v>3</v>
      </c>
      <c r="W33" s="231">
        <v>1</v>
      </c>
      <c r="X33" s="231">
        <v>2</v>
      </c>
      <c r="Y33" s="231">
        <v>4</v>
      </c>
      <c r="Z33" s="231">
        <v>31</v>
      </c>
      <c r="AA33" s="231">
        <v>7</v>
      </c>
      <c r="AB33" s="231">
        <v>7</v>
      </c>
      <c r="AC33" s="231">
        <v>9</v>
      </c>
      <c r="AD33" s="231">
        <v>4</v>
      </c>
      <c r="AE33" s="231">
        <v>5</v>
      </c>
      <c r="AF33" s="231">
        <v>2</v>
      </c>
      <c r="AG33" s="231">
        <v>0</v>
      </c>
      <c r="AH33" s="231">
        <v>2</v>
      </c>
      <c r="AI33" s="231">
        <v>1</v>
      </c>
      <c r="AJ33" s="231">
        <v>2</v>
      </c>
      <c r="AK33" s="231">
        <v>1</v>
      </c>
      <c r="AL33" s="231">
        <v>2</v>
      </c>
      <c r="AM33" s="231">
        <v>2</v>
      </c>
      <c r="AN33" s="231">
        <v>0</v>
      </c>
      <c r="AO33" s="231">
        <v>0</v>
      </c>
      <c r="AP33" s="231">
        <v>0</v>
      </c>
      <c r="AQ33" s="231">
        <v>1</v>
      </c>
      <c r="AR33" s="231">
        <v>0</v>
      </c>
      <c r="AS33" s="231">
        <v>1</v>
      </c>
      <c r="AT33" s="231">
        <v>1</v>
      </c>
      <c r="AU33" s="231">
        <v>0</v>
      </c>
      <c r="AV33" s="231">
        <v>0</v>
      </c>
      <c r="AW33" s="231">
        <v>0</v>
      </c>
      <c r="AX33" s="231">
        <v>0</v>
      </c>
      <c r="AY33" s="231">
        <v>0</v>
      </c>
      <c r="AZ33" s="231">
        <v>0</v>
      </c>
      <c r="BA33" s="231">
        <v>1</v>
      </c>
      <c r="BB33" s="231">
        <v>0</v>
      </c>
      <c r="BC33" s="231">
        <v>0</v>
      </c>
      <c r="BD33" s="231">
        <v>0</v>
      </c>
      <c r="BE33" s="259">
        <v>120</v>
      </c>
      <c r="BF33" s="232">
        <v>128.19999999999999</v>
      </c>
      <c r="BG33" s="232">
        <v>54</v>
      </c>
    </row>
    <row r="34" spans="2:59" x14ac:dyDescent="0.15">
      <c r="B34" s="441" t="s">
        <v>17</v>
      </c>
      <c r="C34" s="372"/>
      <c r="D34" s="281">
        <v>1233</v>
      </c>
      <c r="E34" s="231">
        <v>116</v>
      </c>
      <c r="F34" s="231">
        <v>96</v>
      </c>
      <c r="G34" s="231">
        <v>106</v>
      </c>
      <c r="H34" s="231">
        <v>154</v>
      </c>
      <c r="I34" s="231">
        <v>144</v>
      </c>
      <c r="J34" s="231">
        <v>104</v>
      </c>
      <c r="K34" s="231">
        <v>85</v>
      </c>
      <c r="L34" s="231">
        <v>113</v>
      </c>
      <c r="M34" s="231">
        <v>132</v>
      </c>
      <c r="N34" s="231">
        <v>56</v>
      </c>
      <c r="O34" s="231">
        <v>23</v>
      </c>
      <c r="P34" s="231">
        <v>38</v>
      </c>
      <c r="Q34" s="231">
        <v>21</v>
      </c>
      <c r="R34" s="231">
        <v>11</v>
      </c>
      <c r="S34" s="231">
        <v>5</v>
      </c>
      <c r="T34" s="231">
        <v>6</v>
      </c>
      <c r="U34" s="231">
        <v>5</v>
      </c>
      <c r="V34" s="231">
        <v>2</v>
      </c>
      <c r="W34" s="231">
        <v>4</v>
      </c>
      <c r="X34" s="231">
        <v>3</v>
      </c>
      <c r="Y34" s="231">
        <v>2</v>
      </c>
      <c r="Z34" s="231">
        <v>0</v>
      </c>
      <c r="AA34" s="231">
        <v>0</v>
      </c>
      <c r="AB34" s="231">
        <v>2</v>
      </c>
      <c r="AC34" s="231">
        <v>1</v>
      </c>
      <c r="AD34" s="231">
        <v>0</v>
      </c>
      <c r="AE34" s="231">
        <v>0</v>
      </c>
      <c r="AF34" s="231">
        <v>1</v>
      </c>
      <c r="AG34" s="231">
        <v>0</v>
      </c>
      <c r="AH34" s="231">
        <v>1</v>
      </c>
      <c r="AI34" s="231">
        <v>0</v>
      </c>
      <c r="AJ34" s="231">
        <v>1</v>
      </c>
      <c r="AK34" s="231">
        <v>0</v>
      </c>
      <c r="AL34" s="231">
        <v>0</v>
      </c>
      <c r="AM34" s="231">
        <v>0</v>
      </c>
      <c r="AN34" s="231">
        <v>0</v>
      </c>
      <c r="AO34" s="231">
        <v>0</v>
      </c>
      <c r="AP34" s="231">
        <v>0</v>
      </c>
      <c r="AQ34" s="231">
        <v>0</v>
      </c>
      <c r="AR34" s="231">
        <v>0</v>
      </c>
      <c r="AS34" s="231">
        <v>0</v>
      </c>
      <c r="AT34" s="231">
        <v>0</v>
      </c>
      <c r="AU34" s="231">
        <v>0</v>
      </c>
      <c r="AV34" s="231">
        <v>0</v>
      </c>
      <c r="AW34" s="231">
        <v>0</v>
      </c>
      <c r="AX34" s="231">
        <v>0</v>
      </c>
      <c r="AY34" s="231">
        <v>0</v>
      </c>
      <c r="AZ34" s="231">
        <v>0</v>
      </c>
      <c r="BA34" s="231">
        <v>0</v>
      </c>
      <c r="BB34" s="231">
        <v>0</v>
      </c>
      <c r="BC34" s="231">
        <v>0</v>
      </c>
      <c r="BD34" s="231">
        <v>1</v>
      </c>
      <c r="BE34" s="259">
        <v>140</v>
      </c>
      <c r="BF34" s="232">
        <v>145.1</v>
      </c>
      <c r="BG34" s="232">
        <v>45.1</v>
      </c>
    </row>
    <row r="35" spans="2:59" x14ac:dyDescent="0.15">
      <c r="B35" s="441" t="s">
        <v>18</v>
      </c>
      <c r="C35" s="372"/>
      <c r="D35" s="281">
        <v>3215</v>
      </c>
      <c r="E35" s="231">
        <v>1572</v>
      </c>
      <c r="F35" s="231">
        <v>392</v>
      </c>
      <c r="G35" s="231">
        <v>437</v>
      </c>
      <c r="H35" s="231">
        <v>295</v>
      </c>
      <c r="I35" s="231">
        <v>221</v>
      </c>
      <c r="J35" s="231">
        <v>83</v>
      </c>
      <c r="K35" s="231">
        <v>53</v>
      </c>
      <c r="L35" s="231">
        <v>45</v>
      </c>
      <c r="M35" s="231">
        <v>35</v>
      </c>
      <c r="N35" s="231">
        <v>22</v>
      </c>
      <c r="O35" s="231">
        <v>16</v>
      </c>
      <c r="P35" s="231">
        <v>9</v>
      </c>
      <c r="Q35" s="231">
        <v>5</v>
      </c>
      <c r="R35" s="231">
        <v>5</v>
      </c>
      <c r="S35" s="231">
        <v>3</v>
      </c>
      <c r="T35" s="231">
        <v>1</v>
      </c>
      <c r="U35" s="231">
        <v>3</v>
      </c>
      <c r="V35" s="231">
        <v>3</v>
      </c>
      <c r="W35" s="231">
        <v>1</v>
      </c>
      <c r="X35" s="231">
        <v>1</v>
      </c>
      <c r="Y35" s="231">
        <v>0</v>
      </c>
      <c r="Z35" s="231">
        <v>0</v>
      </c>
      <c r="AA35" s="231">
        <v>1</v>
      </c>
      <c r="AB35" s="231">
        <v>0</v>
      </c>
      <c r="AC35" s="231">
        <v>0</v>
      </c>
      <c r="AD35" s="231">
        <v>2</v>
      </c>
      <c r="AE35" s="231">
        <v>0</v>
      </c>
      <c r="AF35" s="231">
        <v>0</v>
      </c>
      <c r="AG35" s="231">
        <v>0</v>
      </c>
      <c r="AH35" s="231">
        <v>0</v>
      </c>
      <c r="AI35" s="231">
        <v>1</v>
      </c>
      <c r="AJ35" s="231">
        <v>0</v>
      </c>
      <c r="AK35" s="231">
        <v>0</v>
      </c>
      <c r="AL35" s="231">
        <v>0</v>
      </c>
      <c r="AM35" s="231">
        <v>4</v>
      </c>
      <c r="AN35" s="231">
        <v>0</v>
      </c>
      <c r="AO35" s="231">
        <v>0</v>
      </c>
      <c r="AP35" s="231">
        <v>0</v>
      </c>
      <c r="AQ35" s="231">
        <v>0</v>
      </c>
      <c r="AR35" s="231">
        <v>0</v>
      </c>
      <c r="AS35" s="231">
        <v>0</v>
      </c>
      <c r="AT35" s="231">
        <v>0</v>
      </c>
      <c r="AU35" s="231">
        <v>0</v>
      </c>
      <c r="AV35" s="231">
        <v>0</v>
      </c>
      <c r="AW35" s="231">
        <v>0</v>
      </c>
      <c r="AX35" s="231">
        <v>0</v>
      </c>
      <c r="AY35" s="231">
        <v>2</v>
      </c>
      <c r="AZ35" s="231">
        <v>0</v>
      </c>
      <c r="BA35" s="231">
        <v>0</v>
      </c>
      <c r="BB35" s="231">
        <v>0</v>
      </c>
      <c r="BC35" s="231">
        <v>0</v>
      </c>
      <c r="BD35" s="231">
        <v>3</v>
      </c>
      <c r="BE35" s="259">
        <v>100</v>
      </c>
      <c r="BF35" s="232">
        <v>101.7</v>
      </c>
      <c r="BG35" s="232">
        <v>55.3</v>
      </c>
    </row>
    <row r="36" spans="2:59" x14ac:dyDescent="0.15">
      <c r="B36" s="441" t="s">
        <v>19</v>
      </c>
      <c r="C36" s="372"/>
      <c r="D36" s="281">
        <v>2224</v>
      </c>
      <c r="E36" s="231">
        <v>769</v>
      </c>
      <c r="F36" s="231">
        <v>326</v>
      </c>
      <c r="G36" s="231">
        <v>219</v>
      </c>
      <c r="H36" s="231">
        <v>296</v>
      </c>
      <c r="I36" s="231">
        <v>199</v>
      </c>
      <c r="J36" s="231">
        <v>102</v>
      </c>
      <c r="K36" s="231">
        <v>105</v>
      </c>
      <c r="L36" s="231">
        <v>69</v>
      </c>
      <c r="M36" s="231">
        <v>31</v>
      </c>
      <c r="N36" s="231">
        <v>27</v>
      </c>
      <c r="O36" s="231">
        <v>16</v>
      </c>
      <c r="P36" s="231">
        <v>15</v>
      </c>
      <c r="Q36" s="231">
        <v>8</v>
      </c>
      <c r="R36" s="231">
        <v>10</v>
      </c>
      <c r="S36" s="231">
        <v>5</v>
      </c>
      <c r="T36" s="231">
        <v>7</v>
      </c>
      <c r="U36" s="231">
        <v>4</v>
      </c>
      <c r="V36" s="231">
        <v>0</v>
      </c>
      <c r="W36" s="231">
        <v>3</v>
      </c>
      <c r="X36" s="231">
        <v>2</v>
      </c>
      <c r="Y36" s="231">
        <v>2</v>
      </c>
      <c r="Z36" s="231">
        <v>2</v>
      </c>
      <c r="AA36" s="231">
        <v>1</v>
      </c>
      <c r="AB36" s="231">
        <v>1</v>
      </c>
      <c r="AC36" s="231">
        <v>0</v>
      </c>
      <c r="AD36" s="231">
        <v>1</v>
      </c>
      <c r="AE36" s="231">
        <v>0</v>
      </c>
      <c r="AF36" s="231">
        <v>0</v>
      </c>
      <c r="AG36" s="231">
        <v>0</v>
      </c>
      <c r="AH36" s="231">
        <v>0</v>
      </c>
      <c r="AI36" s="231">
        <v>1</v>
      </c>
      <c r="AJ36" s="231">
        <v>0</v>
      </c>
      <c r="AK36" s="231">
        <v>0</v>
      </c>
      <c r="AL36" s="231">
        <v>2</v>
      </c>
      <c r="AM36" s="231">
        <v>0</v>
      </c>
      <c r="AN36" s="231">
        <v>0</v>
      </c>
      <c r="AO36" s="231">
        <v>0</v>
      </c>
      <c r="AP36" s="231">
        <v>0</v>
      </c>
      <c r="AQ36" s="231">
        <v>0</v>
      </c>
      <c r="AR36" s="231">
        <v>0</v>
      </c>
      <c r="AS36" s="231">
        <v>0</v>
      </c>
      <c r="AT36" s="231">
        <v>0</v>
      </c>
      <c r="AU36" s="231">
        <v>0</v>
      </c>
      <c r="AV36" s="231">
        <v>0</v>
      </c>
      <c r="AW36" s="231">
        <v>0</v>
      </c>
      <c r="AX36" s="231">
        <v>0</v>
      </c>
      <c r="AY36" s="231">
        <v>0</v>
      </c>
      <c r="AZ36" s="231">
        <v>0</v>
      </c>
      <c r="BA36" s="231">
        <v>0</v>
      </c>
      <c r="BB36" s="231">
        <v>0</v>
      </c>
      <c r="BC36" s="231">
        <v>0</v>
      </c>
      <c r="BD36" s="231">
        <v>1</v>
      </c>
      <c r="BE36" s="259">
        <v>110.4</v>
      </c>
      <c r="BF36" s="232">
        <v>111.2</v>
      </c>
      <c r="BG36" s="232">
        <v>44.4</v>
      </c>
    </row>
    <row r="37" spans="2:59" x14ac:dyDescent="0.15">
      <c r="B37" s="441" t="s">
        <v>20</v>
      </c>
      <c r="C37" s="372"/>
      <c r="D37" s="281">
        <v>34</v>
      </c>
      <c r="E37" s="231">
        <v>2</v>
      </c>
      <c r="F37" s="231">
        <v>4</v>
      </c>
      <c r="G37" s="231">
        <v>4</v>
      </c>
      <c r="H37" s="231">
        <v>3</v>
      </c>
      <c r="I37" s="231">
        <v>3</v>
      </c>
      <c r="J37" s="231">
        <v>5</v>
      </c>
      <c r="K37" s="231">
        <v>3</v>
      </c>
      <c r="L37" s="231">
        <v>4</v>
      </c>
      <c r="M37" s="231">
        <v>1</v>
      </c>
      <c r="N37" s="231">
        <v>1</v>
      </c>
      <c r="O37" s="231">
        <v>1</v>
      </c>
      <c r="P37" s="231">
        <v>1</v>
      </c>
      <c r="Q37" s="231">
        <v>2</v>
      </c>
      <c r="R37" s="231">
        <v>0</v>
      </c>
      <c r="S37" s="231">
        <v>0</v>
      </c>
      <c r="T37" s="231">
        <v>0</v>
      </c>
      <c r="U37" s="231">
        <v>0</v>
      </c>
      <c r="V37" s="231">
        <v>0</v>
      </c>
      <c r="W37" s="231">
        <v>0</v>
      </c>
      <c r="X37" s="231">
        <v>0</v>
      </c>
      <c r="Y37" s="231">
        <v>0</v>
      </c>
      <c r="Z37" s="231">
        <v>0</v>
      </c>
      <c r="AA37" s="231">
        <v>0</v>
      </c>
      <c r="AB37" s="231">
        <v>0</v>
      </c>
      <c r="AC37" s="231">
        <v>0</v>
      </c>
      <c r="AD37" s="231">
        <v>0</v>
      </c>
      <c r="AE37" s="231">
        <v>0</v>
      </c>
      <c r="AF37" s="231">
        <v>0</v>
      </c>
      <c r="AG37" s="231">
        <v>0</v>
      </c>
      <c r="AH37" s="231">
        <v>0</v>
      </c>
      <c r="AI37" s="231">
        <v>0</v>
      </c>
      <c r="AJ37" s="231">
        <v>0</v>
      </c>
      <c r="AK37" s="231">
        <v>0</v>
      </c>
      <c r="AL37" s="231">
        <v>0</v>
      </c>
      <c r="AM37" s="231">
        <v>0</v>
      </c>
      <c r="AN37" s="231">
        <v>0</v>
      </c>
      <c r="AO37" s="231">
        <v>0</v>
      </c>
      <c r="AP37" s="231">
        <v>0</v>
      </c>
      <c r="AQ37" s="231">
        <v>0</v>
      </c>
      <c r="AR37" s="231">
        <v>0</v>
      </c>
      <c r="AS37" s="231">
        <v>0</v>
      </c>
      <c r="AT37" s="231">
        <v>0</v>
      </c>
      <c r="AU37" s="231">
        <v>0</v>
      </c>
      <c r="AV37" s="231">
        <v>0</v>
      </c>
      <c r="AW37" s="231">
        <v>0</v>
      </c>
      <c r="AX37" s="231">
        <v>0</v>
      </c>
      <c r="AY37" s="231">
        <v>0</v>
      </c>
      <c r="AZ37" s="231">
        <v>0</v>
      </c>
      <c r="BA37" s="231">
        <v>0</v>
      </c>
      <c r="BB37" s="231">
        <v>0</v>
      </c>
      <c r="BC37" s="231">
        <v>0</v>
      </c>
      <c r="BD37" s="231">
        <v>0</v>
      </c>
      <c r="BE37" s="259">
        <v>142</v>
      </c>
      <c r="BF37" s="232">
        <v>144</v>
      </c>
      <c r="BG37" s="265">
        <v>32.799999999999997</v>
      </c>
    </row>
    <row r="38" spans="2:59" x14ac:dyDescent="0.15">
      <c r="B38" s="441" t="s">
        <v>21</v>
      </c>
      <c r="C38" s="372"/>
      <c r="D38" s="281">
        <v>12</v>
      </c>
      <c r="E38" s="231">
        <v>0</v>
      </c>
      <c r="F38" s="231">
        <v>0</v>
      </c>
      <c r="G38" s="231">
        <v>1</v>
      </c>
      <c r="H38" s="231">
        <v>0</v>
      </c>
      <c r="I38" s="231">
        <v>0</v>
      </c>
      <c r="J38" s="231">
        <v>0</v>
      </c>
      <c r="K38" s="231">
        <v>1</v>
      </c>
      <c r="L38" s="231">
        <v>1</v>
      </c>
      <c r="M38" s="231">
        <v>3</v>
      </c>
      <c r="N38" s="231">
        <v>0</v>
      </c>
      <c r="O38" s="231">
        <v>0</v>
      </c>
      <c r="P38" s="231">
        <v>2</v>
      </c>
      <c r="Q38" s="231">
        <v>1</v>
      </c>
      <c r="R38" s="231">
        <v>1</v>
      </c>
      <c r="S38" s="231">
        <v>0</v>
      </c>
      <c r="T38" s="231">
        <v>0</v>
      </c>
      <c r="U38" s="231">
        <v>0</v>
      </c>
      <c r="V38" s="231">
        <v>0</v>
      </c>
      <c r="W38" s="231">
        <v>0</v>
      </c>
      <c r="X38" s="231">
        <v>1</v>
      </c>
      <c r="Y38" s="231">
        <v>0</v>
      </c>
      <c r="Z38" s="231">
        <v>1</v>
      </c>
      <c r="AA38" s="231">
        <v>0</v>
      </c>
      <c r="AB38" s="231">
        <v>0</v>
      </c>
      <c r="AC38" s="231">
        <v>0</v>
      </c>
      <c r="AD38" s="231">
        <v>0</v>
      </c>
      <c r="AE38" s="231">
        <v>0</v>
      </c>
      <c r="AF38" s="231">
        <v>0</v>
      </c>
      <c r="AG38" s="231">
        <v>0</v>
      </c>
      <c r="AH38" s="231">
        <v>0</v>
      </c>
      <c r="AI38" s="231">
        <v>0</v>
      </c>
      <c r="AJ38" s="231">
        <v>0</v>
      </c>
      <c r="AK38" s="231">
        <v>0</v>
      </c>
      <c r="AL38" s="231">
        <v>0</v>
      </c>
      <c r="AM38" s="231">
        <v>0</v>
      </c>
      <c r="AN38" s="231">
        <v>0</v>
      </c>
      <c r="AO38" s="231">
        <v>0</v>
      </c>
      <c r="AP38" s="231">
        <v>0</v>
      </c>
      <c r="AQ38" s="231">
        <v>0</v>
      </c>
      <c r="AR38" s="231">
        <v>0</v>
      </c>
      <c r="AS38" s="231">
        <v>0</v>
      </c>
      <c r="AT38" s="231">
        <v>0</v>
      </c>
      <c r="AU38" s="231">
        <v>0</v>
      </c>
      <c r="AV38" s="231">
        <v>0</v>
      </c>
      <c r="AW38" s="231">
        <v>0</v>
      </c>
      <c r="AX38" s="231">
        <v>0</v>
      </c>
      <c r="AY38" s="231">
        <v>0</v>
      </c>
      <c r="AZ38" s="231">
        <v>0</v>
      </c>
      <c r="BA38" s="231">
        <v>0</v>
      </c>
      <c r="BB38" s="231">
        <v>0</v>
      </c>
      <c r="BC38" s="231">
        <v>0</v>
      </c>
      <c r="BD38" s="231">
        <v>0</v>
      </c>
      <c r="BE38" s="259">
        <v>189</v>
      </c>
      <c r="BF38" s="232">
        <v>198.5</v>
      </c>
      <c r="BG38" s="232">
        <v>50.9</v>
      </c>
    </row>
    <row r="39" spans="2:59" x14ac:dyDescent="0.15">
      <c r="B39" s="441" t="s">
        <v>22</v>
      </c>
      <c r="C39" s="372"/>
      <c r="D39" s="281">
        <v>17</v>
      </c>
      <c r="E39" s="231">
        <v>0</v>
      </c>
      <c r="F39" s="231">
        <v>1</v>
      </c>
      <c r="G39" s="231">
        <v>1</v>
      </c>
      <c r="H39" s="231">
        <v>1</v>
      </c>
      <c r="I39" s="231">
        <v>3</v>
      </c>
      <c r="J39" s="231">
        <v>2</v>
      </c>
      <c r="K39" s="231">
        <v>2</v>
      </c>
      <c r="L39" s="231">
        <v>2</v>
      </c>
      <c r="M39" s="231">
        <v>3</v>
      </c>
      <c r="N39" s="231">
        <v>0</v>
      </c>
      <c r="O39" s="231">
        <v>1</v>
      </c>
      <c r="P39" s="231">
        <v>0</v>
      </c>
      <c r="Q39" s="231">
        <v>0</v>
      </c>
      <c r="R39" s="231">
        <v>0</v>
      </c>
      <c r="S39" s="231">
        <v>0</v>
      </c>
      <c r="T39" s="231">
        <v>1</v>
      </c>
      <c r="U39" s="231">
        <v>0</v>
      </c>
      <c r="V39" s="231">
        <v>0</v>
      </c>
      <c r="W39" s="231">
        <v>0</v>
      </c>
      <c r="X39" s="231">
        <v>0</v>
      </c>
      <c r="Y39" s="231">
        <v>0</v>
      </c>
      <c r="Z39" s="231">
        <v>0</v>
      </c>
      <c r="AA39" s="231">
        <v>0</v>
      </c>
      <c r="AB39" s="231">
        <v>0</v>
      </c>
      <c r="AC39" s="231">
        <v>0</v>
      </c>
      <c r="AD39" s="231">
        <v>0</v>
      </c>
      <c r="AE39" s="231">
        <v>0</v>
      </c>
      <c r="AF39" s="231">
        <v>0</v>
      </c>
      <c r="AG39" s="231">
        <v>0</v>
      </c>
      <c r="AH39" s="231">
        <v>0</v>
      </c>
      <c r="AI39" s="231">
        <v>0</v>
      </c>
      <c r="AJ39" s="231">
        <v>0</v>
      </c>
      <c r="AK39" s="231">
        <v>0</v>
      </c>
      <c r="AL39" s="231">
        <v>0</v>
      </c>
      <c r="AM39" s="231">
        <v>0</v>
      </c>
      <c r="AN39" s="231">
        <v>0</v>
      </c>
      <c r="AO39" s="231">
        <v>0</v>
      </c>
      <c r="AP39" s="231">
        <v>0</v>
      </c>
      <c r="AQ39" s="231">
        <v>0</v>
      </c>
      <c r="AR39" s="231">
        <v>0</v>
      </c>
      <c r="AS39" s="231">
        <v>0</v>
      </c>
      <c r="AT39" s="231">
        <v>0</v>
      </c>
      <c r="AU39" s="231">
        <v>0</v>
      </c>
      <c r="AV39" s="231">
        <v>0</v>
      </c>
      <c r="AW39" s="231">
        <v>0</v>
      </c>
      <c r="AX39" s="231">
        <v>0</v>
      </c>
      <c r="AY39" s="231">
        <v>0</v>
      </c>
      <c r="AZ39" s="231">
        <v>0</v>
      </c>
      <c r="BA39" s="231">
        <v>0</v>
      </c>
      <c r="BB39" s="231">
        <v>0</v>
      </c>
      <c r="BC39" s="231">
        <v>0</v>
      </c>
      <c r="BD39" s="231">
        <v>0</v>
      </c>
      <c r="BE39" s="259">
        <v>154.6</v>
      </c>
      <c r="BF39" s="232">
        <v>155</v>
      </c>
      <c r="BG39" s="232">
        <v>31.2</v>
      </c>
    </row>
    <row r="40" spans="2:59" x14ac:dyDescent="0.15">
      <c r="B40" s="441" t="s">
        <v>23</v>
      </c>
      <c r="C40" s="372"/>
      <c r="D40" s="281">
        <v>30</v>
      </c>
      <c r="E40" s="231">
        <v>1</v>
      </c>
      <c r="F40" s="231">
        <v>1</v>
      </c>
      <c r="G40" s="231">
        <v>1</v>
      </c>
      <c r="H40" s="231">
        <v>1</v>
      </c>
      <c r="I40" s="231">
        <v>0</v>
      </c>
      <c r="J40" s="231">
        <v>1</v>
      </c>
      <c r="K40" s="231">
        <v>6</v>
      </c>
      <c r="L40" s="231">
        <v>2</v>
      </c>
      <c r="M40" s="231">
        <v>2</v>
      </c>
      <c r="N40" s="231">
        <v>9</v>
      </c>
      <c r="O40" s="231">
        <v>0</v>
      </c>
      <c r="P40" s="231">
        <v>1</v>
      </c>
      <c r="Q40" s="231">
        <v>3</v>
      </c>
      <c r="R40" s="231">
        <v>0</v>
      </c>
      <c r="S40" s="231">
        <v>2</v>
      </c>
      <c r="T40" s="231">
        <v>0</v>
      </c>
      <c r="U40" s="231">
        <v>0</v>
      </c>
      <c r="V40" s="231">
        <v>0</v>
      </c>
      <c r="W40" s="231">
        <v>0</v>
      </c>
      <c r="X40" s="231">
        <v>0</v>
      </c>
      <c r="Y40" s="231">
        <v>0</v>
      </c>
      <c r="Z40" s="231">
        <v>0</v>
      </c>
      <c r="AA40" s="231">
        <v>0</v>
      </c>
      <c r="AB40" s="231">
        <v>0</v>
      </c>
      <c r="AC40" s="231">
        <v>0</v>
      </c>
      <c r="AD40" s="231">
        <v>0</v>
      </c>
      <c r="AE40" s="231">
        <v>0</v>
      </c>
      <c r="AF40" s="231">
        <v>0</v>
      </c>
      <c r="AG40" s="231">
        <v>0</v>
      </c>
      <c r="AH40" s="231">
        <v>0</v>
      </c>
      <c r="AI40" s="231">
        <v>0</v>
      </c>
      <c r="AJ40" s="231">
        <v>0</v>
      </c>
      <c r="AK40" s="231">
        <v>0</v>
      </c>
      <c r="AL40" s="231">
        <v>0</v>
      </c>
      <c r="AM40" s="231">
        <v>0</v>
      </c>
      <c r="AN40" s="231">
        <v>0</v>
      </c>
      <c r="AO40" s="231">
        <v>0</v>
      </c>
      <c r="AP40" s="231">
        <v>0</v>
      </c>
      <c r="AQ40" s="231">
        <v>0</v>
      </c>
      <c r="AR40" s="231">
        <v>0</v>
      </c>
      <c r="AS40" s="231">
        <v>0</v>
      </c>
      <c r="AT40" s="231">
        <v>0</v>
      </c>
      <c r="AU40" s="231">
        <v>0</v>
      </c>
      <c r="AV40" s="231">
        <v>0</v>
      </c>
      <c r="AW40" s="231">
        <v>0</v>
      </c>
      <c r="AX40" s="231">
        <v>0</v>
      </c>
      <c r="AY40" s="231">
        <v>0</v>
      </c>
      <c r="AZ40" s="231">
        <v>0</v>
      </c>
      <c r="BA40" s="231">
        <v>0</v>
      </c>
      <c r="BB40" s="231">
        <v>0</v>
      </c>
      <c r="BC40" s="231">
        <v>0</v>
      </c>
      <c r="BD40" s="231">
        <v>0</v>
      </c>
      <c r="BE40" s="266">
        <v>179</v>
      </c>
      <c r="BF40" s="267">
        <v>171.8</v>
      </c>
      <c r="BG40" s="267">
        <v>34.700000000000003</v>
      </c>
    </row>
    <row r="41" spans="2:59" x14ac:dyDescent="0.15">
      <c r="B41" s="441" t="s">
        <v>24</v>
      </c>
      <c r="C41" s="372"/>
      <c r="D41" s="281">
        <v>150</v>
      </c>
      <c r="E41" s="231">
        <v>0</v>
      </c>
      <c r="F41" s="231">
        <v>0</v>
      </c>
      <c r="G41" s="231">
        <v>0</v>
      </c>
      <c r="H41" s="231">
        <v>0</v>
      </c>
      <c r="I41" s="231">
        <v>0</v>
      </c>
      <c r="J41" s="231">
        <v>2</v>
      </c>
      <c r="K41" s="231">
        <v>3</v>
      </c>
      <c r="L41" s="231">
        <v>2</v>
      </c>
      <c r="M41" s="231">
        <v>5</v>
      </c>
      <c r="N41" s="231">
        <v>6</v>
      </c>
      <c r="O41" s="231">
        <v>13</v>
      </c>
      <c r="P41" s="231">
        <v>33</v>
      </c>
      <c r="Q41" s="231">
        <v>19</v>
      </c>
      <c r="R41" s="231">
        <v>12</v>
      </c>
      <c r="S41" s="231">
        <v>17</v>
      </c>
      <c r="T41" s="231">
        <v>7</v>
      </c>
      <c r="U41" s="231">
        <v>9</v>
      </c>
      <c r="V41" s="231">
        <v>3</v>
      </c>
      <c r="W41" s="231">
        <v>4</v>
      </c>
      <c r="X41" s="231">
        <v>2</v>
      </c>
      <c r="Y41" s="231">
        <v>4</v>
      </c>
      <c r="Z41" s="231">
        <v>4</v>
      </c>
      <c r="AA41" s="231">
        <v>0</v>
      </c>
      <c r="AB41" s="231">
        <v>2</v>
      </c>
      <c r="AC41" s="231">
        <v>0</v>
      </c>
      <c r="AD41" s="231">
        <v>0</v>
      </c>
      <c r="AE41" s="231">
        <v>0</v>
      </c>
      <c r="AF41" s="231">
        <v>0</v>
      </c>
      <c r="AG41" s="231">
        <v>0</v>
      </c>
      <c r="AH41" s="231">
        <v>0</v>
      </c>
      <c r="AI41" s="231">
        <v>1</v>
      </c>
      <c r="AJ41" s="231">
        <v>1</v>
      </c>
      <c r="AK41" s="231">
        <v>0</v>
      </c>
      <c r="AL41" s="231">
        <v>1</v>
      </c>
      <c r="AM41" s="231">
        <v>0</v>
      </c>
      <c r="AN41" s="231">
        <v>0</v>
      </c>
      <c r="AO41" s="231">
        <v>0</v>
      </c>
      <c r="AP41" s="231">
        <v>0</v>
      </c>
      <c r="AQ41" s="231">
        <v>0</v>
      </c>
      <c r="AR41" s="231">
        <v>0</v>
      </c>
      <c r="AS41" s="231">
        <v>0</v>
      </c>
      <c r="AT41" s="231">
        <v>0</v>
      </c>
      <c r="AU41" s="231">
        <v>0</v>
      </c>
      <c r="AV41" s="231">
        <v>0</v>
      </c>
      <c r="AW41" s="231">
        <v>0</v>
      </c>
      <c r="AX41" s="231">
        <v>0</v>
      </c>
      <c r="AY41" s="231">
        <v>0</v>
      </c>
      <c r="AZ41" s="231">
        <v>0</v>
      </c>
      <c r="BA41" s="231">
        <v>0</v>
      </c>
      <c r="BB41" s="231">
        <v>0</v>
      </c>
      <c r="BC41" s="231">
        <v>0</v>
      </c>
      <c r="BD41" s="231">
        <v>0</v>
      </c>
      <c r="BE41" s="259">
        <v>216.4</v>
      </c>
      <c r="BF41" s="232">
        <v>225.9</v>
      </c>
      <c r="BG41" s="232">
        <v>43.2</v>
      </c>
    </row>
    <row r="42" spans="2:59" x14ac:dyDescent="0.15">
      <c r="B42" s="441" t="s">
        <v>25</v>
      </c>
      <c r="C42" s="372"/>
      <c r="D42" s="281">
        <v>30</v>
      </c>
      <c r="E42" s="231">
        <v>0</v>
      </c>
      <c r="F42" s="231">
        <v>0</v>
      </c>
      <c r="G42" s="231">
        <v>1</v>
      </c>
      <c r="H42" s="231">
        <v>1</v>
      </c>
      <c r="I42" s="231">
        <v>1</v>
      </c>
      <c r="J42" s="231">
        <v>1</v>
      </c>
      <c r="K42" s="231">
        <v>3</v>
      </c>
      <c r="L42" s="231">
        <v>4</v>
      </c>
      <c r="M42" s="231">
        <v>0</v>
      </c>
      <c r="N42" s="231">
        <v>0</v>
      </c>
      <c r="O42" s="231">
        <v>3</v>
      </c>
      <c r="P42" s="231">
        <v>2</v>
      </c>
      <c r="Q42" s="231">
        <v>3</v>
      </c>
      <c r="R42" s="231">
        <v>2</v>
      </c>
      <c r="S42" s="231">
        <v>0</v>
      </c>
      <c r="T42" s="231">
        <v>0</v>
      </c>
      <c r="U42" s="231">
        <v>1</v>
      </c>
      <c r="V42" s="231">
        <v>0</v>
      </c>
      <c r="W42" s="231">
        <v>1</v>
      </c>
      <c r="X42" s="231">
        <v>0</v>
      </c>
      <c r="Y42" s="231">
        <v>0</v>
      </c>
      <c r="Z42" s="231">
        <v>0</v>
      </c>
      <c r="AA42" s="231">
        <v>1</v>
      </c>
      <c r="AB42" s="231">
        <v>0</v>
      </c>
      <c r="AC42" s="231">
        <v>2</v>
      </c>
      <c r="AD42" s="231">
        <v>0</v>
      </c>
      <c r="AE42" s="231">
        <v>0</v>
      </c>
      <c r="AF42" s="231">
        <v>1</v>
      </c>
      <c r="AG42" s="231">
        <v>0</v>
      </c>
      <c r="AH42" s="231">
        <v>1</v>
      </c>
      <c r="AI42" s="231">
        <v>0</v>
      </c>
      <c r="AJ42" s="231">
        <v>1</v>
      </c>
      <c r="AK42" s="231">
        <v>0</v>
      </c>
      <c r="AL42" s="231">
        <v>0</v>
      </c>
      <c r="AM42" s="231">
        <v>1</v>
      </c>
      <c r="AN42" s="231">
        <v>0</v>
      </c>
      <c r="AO42" s="231">
        <v>0</v>
      </c>
      <c r="AP42" s="231">
        <v>0</v>
      </c>
      <c r="AQ42" s="231">
        <v>0</v>
      </c>
      <c r="AR42" s="231">
        <v>0</v>
      </c>
      <c r="AS42" s="231">
        <v>0</v>
      </c>
      <c r="AT42" s="231">
        <v>0</v>
      </c>
      <c r="AU42" s="231">
        <v>0</v>
      </c>
      <c r="AV42" s="231">
        <v>0</v>
      </c>
      <c r="AW42" s="231">
        <v>0</v>
      </c>
      <c r="AX42" s="231">
        <v>0</v>
      </c>
      <c r="AY42" s="231">
        <v>0</v>
      </c>
      <c r="AZ42" s="231">
        <v>0</v>
      </c>
      <c r="BA42" s="231">
        <v>0</v>
      </c>
      <c r="BB42" s="231">
        <v>0</v>
      </c>
      <c r="BC42" s="231">
        <v>0</v>
      </c>
      <c r="BD42" s="231">
        <v>0</v>
      </c>
      <c r="BE42" s="259">
        <v>204.9</v>
      </c>
      <c r="BF42" s="232">
        <v>227.7</v>
      </c>
      <c r="BG42" s="232">
        <v>86.5</v>
      </c>
    </row>
    <row r="43" spans="2:59" x14ac:dyDescent="0.15">
      <c r="B43" s="441" t="s">
        <v>26</v>
      </c>
      <c r="C43" s="372"/>
      <c r="D43" s="281">
        <v>260</v>
      </c>
      <c r="E43" s="231">
        <v>0</v>
      </c>
      <c r="F43" s="231">
        <v>0</v>
      </c>
      <c r="G43" s="231">
        <v>1</v>
      </c>
      <c r="H43" s="231">
        <v>2</v>
      </c>
      <c r="I43" s="231">
        <v>9</v>
      </c>
      <c r="J43" s="231">
        <v>10</v>
      </c>
      <c r="K43" s="231">
        <v>19</v>
      </c>
      <c r="L43" s="231">
        <v>16</v>
      </c>
      <c r="M43" s="231">
        <v>20</v>
      </c>
      <c r="N43" s="231">
        <v>31</v>
      </c>
      <c r="O43" s="231">
        <v>30</v>
      </c>
      <c r="P43" s="231">
        <v>38</v>
      </c>
      <c r="Q43" s="231">
        <v>10</v>
      </c>
      <c r="R43" s="231">
        <v>11</v>
      </c>
      <c r="S43" s="231">
        <v>19</v>
      </c>
      <c r="T43" s="231">
        <v>10</v>
      </c>
      <c r="U43" s="231">
        <v>6</v>
      </c>
      <c r="V43" s="231">
        <v>7</v>
      </c>
      <c r="W43" s="231">
        <v>0</v>
      </c>
      <c r="X43" s="231">
        <v>1</v>
      </c>
      <c r="Y43" s="231">
        <v>7</v>
      </c>
      <c r="Z43" s="231">
        <v>2</v>
      </c>
      <c r="AA43" s="231">
        <v>1</v>
      </c>
      <c r="AB43" s="231">
        <v>2</v>
      </c>
      <c r="AC43" s="231">
        <v>2</v>
      </c>
      <c r="AD43" s="231">
        <v>0</v>
      </c>
      <c r="AE43" s="231">
        <v>0</v>
      </c>
      <c r="AF43" s="231">
        <v>2</v>
      </c>
      <c r="AG43" s="231">
        <v>0</v>
      </c>
      <c r="AH43" s="231">
        <v>0</v>
      </c>
      <c r="AI43" s="231">
        <v>1</v>
      </c>
      <c r="AJ43" s="231">
        <v>1</v>
      </c>
      <c r="AK43" s="231">
        <v>0</v>
      </c>
      <c r="AL43" s="231">
        <v>0</v>
      </c>
      <c r="AM43" s="231">
        <v>0</v>
      </c>
      <c r="AN43" s="231">
        <v>1</v>
      </c>
      <c r="AO43" s="231">
        <v>0</v>
      </c>
      <c r="AP43" s="231">
        <v>0</v>
      </c>
      <c r="AQ43" s="231">
        <v>0</v>
      </c>
      <c r="AR43" s="231">
        <v>0</v>
      </c>
      <c r="AS43" s="231">
        <v>0</v>
      </c>
      <c r="AT43" s="231">
        <v>0</v>
      </c>
      <c r="AU43" s="231">
        <v>0</v>
      </c>
      <c r="AV43" s="231">
        <v>1</v>
      </c>
      <c r="AW43" s="231">
        <v>0</v>
      </c>
      <c r="AX43" s="231">
        <v>0</v>
      </c>
      <c r="AY43" s="231">
        <v>0</v>
      </c>
      <c r="AZ43" s="231">
        <v>0</v>
      </c>
      <c r="BA43" s="231">
        <v>0</v>
      </c>
      <c r="BB43" s="231">
        <v>0</v>
      </c>
      <c r="BC43" s="231">
        <v>0</v>
      </c>
      <c r="BD43" s="231">
        <v>0</v>
      </c>
      <c r="BE43" s="259">
        <v>198.1</v>
      </c>
      <c r="BF43" s="232">
        <v>205.7</v>
      </c>
      <c r="BG43" s="232">
        <v>53.1</v>
      </c>
    </row>
    <row r="44" spans="2:59" x14ac:dyDescent="0.15">
      <c r="B44" s="441" t="s">
        <v>27</v>
      </c>
      <c r="C44" s="372"/>
      <c r="D44" s="281">
        <v>384</v>
      </c>
      <c r="E44" s="231">
        <v>7</v>
      </c>
      <c r="F44" s="231">
        <v>11</v>
      </c>
      <c r="G44" s="231">
        <v>13</v>
      </c>
      <c r="H44" s="231">
        <v>28</v>
      </c>
      <c r="I44" s="231">
        <v>36</v>
      </c>
      <c r="J44" s="231">
        <v>20</v>
      </c>
      <c r="K44" s="231">
        <v>24</v>
      </c>
      <c r="L44" s="231">
        <v>35</v>
      </c>
      <c r="M44" s="231">
        <v>34</v>
      </c>
      <c r="N44" s="231">
        <v>20</v>
      </c>
      <c r="O44" s="231">
        <v>12</v>
      </c>
      <c r="P44" s="231">
        <v>47</v>
      </c>
      <c r="Q44" s="231">
        <v>19</v>
      </c>
      <c r="R44" s="231">
        <v>17</v>
      </c>
      <c r="S44" s="231">
        <v>13</v>
      </c>
      <c r="T44" s="231">
        <v>5</v>
      </c>
      <c r="U44" s="231">
        <v>9</v>
      </c>
      <c r="V44" s="231">
        <v>5</v>
      </c>
      <c r="W44" s="231">
        <v>3</v>
      </c>
      <c r="X44" s="231">
        <v>4</v>
      </c>
      <c r="Y44" s="231">
        <v>6</v>
      </c>
      <c r="Z44" s="231">
        <v>3</v>
      </c>
      <c r="AA44" s="231">
        <v>2</v>
      </c>
      <c r="AB44" s="231">
        <v>4</v>
      </c>
      <c r="AC44" s="231">
        <v>1</v>
      </c>
      <c r="AD44" s="231">
        <v>1</v>
      </c>
      <c r="AE44" s="231">
        <v>1</v>
      </c>
      <c r="AF44" s="231">
        <v>0</v>
      </c>
      <c r="AG44" s="231">
        <v>1</v>
      </c>
      <c r="AH44" s="231">
        <v>0</v>
      </c>
      <c r="AI44" s="231">
        <v>1</v>
      </c>
      <c r="AJ44" s="231">
        <v>0</v>
      </c>
      <c r="AK44" s="231">
        <v>0</v>
      </c>
      <c r="AL44" s="231">
        <v>0</v>
      </c>
      <c r="AM44" s="231">
        <v>0</v>
      </c>
      <c r="AN44" s="231">
        <v>0</v>
      </c>
      <c r="AO44" s="231">
        <v>1</v>
      </c>
      <c r="AP44" s="231">
        <v>0</v>
      </c>
      <c r="AQ44" s="231">
        <v>0</v>
      </c>
      <c r="AR44" s="231">
        <v>0</v>
      </c>
      <c r="AS44" s="231">
        <v>0</v>
      </c>
      <c r="AT44" s="231">
        <v>0</v>
      </c>
      <c r="AU44" s="231">
        <v>0</v>
      </c>
      <c r="AV44" s="231">
        <v>0</v>
      </c>
      <c r="AW44" s="231">
        <v>1</v>
      </c>
      <c r="AX44" s="231">
        <v>0</v>
      </c>
      <c r="AY44" s="231">
        <v>0</v>
      </c>
      <c r="AZ44" s="231">
        <v>0</v>
      </c>
      <c r="BA44" s="231">
        <v>0</v>
      </c>
      <c r="BB44" s="231">
        <v>0</v>
      </c>
      <c r="BC44" s="231">
        <v>0</v>
      </c>
      <c r="BD44" s="231">
        <v>0</v>
      </c>
      <c r="BE44" s="259">
        <v>175.9</v>
      </c>
      <c r="BF44" s="232">
        <v>184</v>
      </c>
      <c r="BG44" s="232">
        <v>57.7</v>
      </c>
    </row>
    <row r="45" spans="2:59" x14ac:dyDescent="0.15">
      <c r="B45" s="441" t="s">
        <v>28</v>
      </c>
      <c r="C45" s="372"/>
      <c r="D45" s="281">
        <v>1400</v>
      </c>
      <c r="E45" s="231">
        <v>132</v>
      </c>
      <c r="F45" s="231">
        <v>70</v>
      </c>
      <c r="G45" s="231">
        <v>96</v>
      </c>
      <c r="H45" s="231">
        <v>144</v>
      </c>
      <c r="I45" s="231">
        <v>179</v>
      </c>
      <c r="J45" s="231">
        <v>134</v>
      </c>
      <c r="K45" s="231">
        <v>149</v>
      </c>
      <c r="L45" s="231">
        <v>175</v>
      </c>
      <c r="M45" s="231">
        <v>66</v>
      </c>
      <c r="N45" s="231">
        <v>67</v>
      </c>
      <c r="O45" s="231">
        <v>32</v>
      </c>
      <c r="P45" s="231">
        <v>40</v>
      </c>
      <c r="Q45" s="231">
        <v>29</v>
      </c>
      <c r="R45" s="231">
        <v>25</v>
      </c>
      <c r="S45" s="231">
        <v>15</v>
      </c>
      <c r="T45" s="231">
        <v>10</v>
      </c>
      <c r="U45" s="231">
        <v>6</v>
      </c>
      <c r="V45" s="231">
        <v>7</v>
      </c>
      <c r="W45" s="231">
        <v>8</v>
      </c>
      <c r="X45" s="231">
        <v>1</v>
      </c>
      <c r="Y45" s="231">
        <v>4</v>
      </c>
      <c r="Z45" s="231">
        <v>3</v>
      </c>
      <c r="AA45" s="231">
        <v>1</v>
      </c>
      <c r="AB45" s="231">
        <v>0</v>
      </c>
      <c r="AC45" s="231">
        <v>3</v>
      </c>
      <c r="AD45" s="231">
        <v>1</v>
      </c>
      <c r="AE45" s="231">
        <v>0</v>
      </c>
      <c r="AF45" s="231">
        <v>1</v>
      </c>
      <c r="AG45" s="231">
        <v>0</v>
      </c>
      <c r="AH45" s="231">
        <v>0</v>
      </c>
      <c r="AI45" s="231">
        <v>1</v>
      </c>
      <c r="AJ45" s="231">
        <v>0</v>
      </c>
      <c r="AK45" s="231">
        <v>0</v>
      </c>
      <c r="AL45" s="231">
        <v>0</v>
      </c>
      <c r="AM45" s="231">
        <v>0</v>
      </c>
      <c r="AN45" s="231">
        <v>0</v>
      </c>
      <c r="AO45" s="231">
        <v>0</v>
      </c>
      <c r="AP45" s="231">
        <v>0</v>
      </c>
      <c r="AQ45" s="231">
        <v>0</v>
      </c>
      <c r="AR45" s="231">
        <v>0</v>
      </c>
      <c r="AS45" s="231">
        <v>0</v>
      </c>
      <c r="AT45" s="231">
        <v>0</v>
      </c>
      <c r="AU45" s="231">
        <v>1</v>
      </c>
      <c r="AV45" s="231">
        <v>0</v>
      </c>
      <c r="AW45" s="231">
        <v>0</v>
      </c>
      <c r="AX45" s="231">
        <v>0</v>
      </c>
      <c r="AY45" s="231">
        <v>0</v>
      </c>
      <c r="AZ45" s="231">
        <v>0</v>
      </c>
      <c r="BA45" s="231">
        <v>0</v>
      </c>
      <c r="BB45" s="231">
        <v>0</v>
      </c>
      <c r="BC45" s="231">
        <v>0</v>
      </c>
      <c r="BD45" s="231">
        <v>0</v>
      </c>
      <c r="BE45" s="259">
        <v>145.9</v>
      </c>
      <c r="BF45" s="232">
        <v>149.1</v>
      </c>
      <c r="BG45" s="232">
        <v>44.6</v>
      </c>
    </row>
    <row r="46" spans="2:59" x14ac:dyDescent="0.15">
      <c r="B46" s="441" t="s">
        <v>29</v>
      </c>
      <c r="C46" s="372"/>
      <c r="D46" s="281">
        <v>114</v>
      </c>
      <c r="E46" s="231">
        <v>0</v>
      </c>
      <c r="F46" s="231">
        <v>0</v>
      </c>
      <c r="G46" s="231">
        <v>1</v>
      </c>
      <c r="H46" s="231">
        <v>3</v>
      </c>
      <c r="I46" s="231">
        <v>5</v>
      </c>
      <c r="J46" s="231">
        <v>5</v>
      </c>
      <c r="K46" s="231">
        <v>10</v>
      </c>
      <c r="L46" s="231">
        <v>14</v>
      </c>
      <c r="M46" s="231">
        <v>14</v>
      </c>
      <c r="N46" s="231">
        <v>17</v>
      </c>
      <c r="O46" s="231">
        <v>15</v>
      </c>
      <c r="P46" s="231">
        <v>11</v>
      </c>
      <c r="Q46" s="231">
        <v>5</v>
      </c>
      <c r="R46" s="231">
        <v>4</v>
      </c>
      <c r="S46" s="231">
        <v>5</v>
      </c>
      <c r="T46" s="231">
        <v>2</v>
      </c>
      <c r="U46" s="231">
        <v>1</v>
      </c>
      <c r="V46" s="231">
        <v>1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v>0</v>
      </c>
      <c r="AF46" s="231">
        <v>1</v>
      </c>
      <c r="AG46" s="231">
        <v>0</v>
      </c>
      <c r="AH46" s="231">
        <v>0</v>
      </c>
      <c r="AI46" s="231">
        <v>0</v>
      </c>
      <c r="AJ46" s="231">
        <v>0</v>
      </c>
      <c r="AK46" s="231">
        <v>0</v>
      </c>
      <c r="AL46" s="231">
        <v>0</v>
      </c>
      <c r="AM46" s="231">
        <v>0</v>
      </c>
      <c r="AN46" s="231">
        <v>0</v>
      </c>
      <c r="AO46" s="231">
        <v>0</v>
      </c>
      <c r="AP46" s="231">
        <v>0</v>
      </c>
      <c r="AQ46" s="231">
        <v>0</v>
      </c>
      <c r="AR46" s="231">
        <v>0</v>
      </c>
      <c r="AS46" s="231">
        <v>0</v>
      </c>
      <c r="AT46" s="231">
        <v>0</v>
      </c>
      <c r="AU46" s="231">
        <v>0</v>
      </c>
      <c r="AV46" s="231">
        <v>0</v>
      </c>
      <c r="AW46" s="231">
        <v>0</v>
      </c>
      <c r="AX46" s="231">
        <v>0</v>
      </c>
      <c r="AY46" s="231">
        <v>0</v>
      </c>
      <c r="AZ46" s="231">
        <v>0</v>
      </c>
      <c r="BA46" s="231">
        <v>0</v>
      </c>
      <c r="BB46" s="231">
        <v>0</v>
      </c>
      <c r="BC46" s="231">
        <v>0</v>
      </c>
      <c r="BD46" s="231">
        <v>0</v>
      </c>
      <c r="BE46" s="259">
        <v>182</v>
      </c>
      <c r="BF46" s="232">
        <v>184.4</v>
      </c>
      <c r="BG46" s="232">
        <v>34.1</v>
      </c>
    </row>
    <row r="47" spans="2:59" x14ac:dyDescent="0.15">
      <c r="B47" s="441" t="s">
        <v>30</v>
      </c>
      <c r="C47" s="372"/>
      <c r="D47" s="281">
        <v>98</v>
      </c>
      <c r="E47" s="231">
        <v>4</v>
      </c>
      <c r="F47" s="231">
        <v>3</v>
      </c>
      <c r="G47" s="231">
        <v>4</v>
      </c>
      <c r="H47" s="231">
        <v>6</v>
      </c>
      <c r="I47" s="231">
        <v>12</v>
      </c>
      <c r="J47" s="231">
        <v>10</v>
      </c>
      <c r="K47" s="231">
        <v>11</v>
      </c>
      <c r="L47" s="231">
        <v>14</v>
      </c>
      <c r="M47" s="231">
        <v>10</v>
      </c>
      <c r="N47" s="231">
        <v>4</v>
      </c>
      <c r="O47" s="231">
        <v>6</v>
      </c>
      <c r="P47" s="231">
        <v>4</v>
      </c>
      <c r="Q47" s="231">
        <v>2</v>
      </c>
      <c r="R47" s="231">
        <v>0</v>
      </c>
      <c r="S47" s="231">
        <v>2</v>
      </c>
      <c r="T47" s="231">
        <v>2</v>
      </c>
      <c r="U47" s="231">
        <v>0</v>
      </c>
      <c r="V47" s="231">
        <v>2</v>
      </c>
      <c r="W47" s="231">
        <v>1</v>
      </c>
      <c r="X47" s="231">
        <v>0</v>
      </c>
      <c r="Y47" s="231">
        <v>0</v>
      </c>
      <c r="Z47" s="231">
        <v>0</v>
      </c>
      <c r="AA47" s="231">
        <v>0</v>
      </c>
      <c r="AB47" s="231">
        <v>0</v>
      </c>
      <c r="AC47" s="231">
        <v>0</v>
      </c>
      <c r="AD47" s="231">
        <v>0</v>
      </c>
      <c r="AE47" s="231">
        <v>0</v>
      </c>
      <c r="AF47" s="231">
        <v>0</v>
      </c>
      <c r="AG47" s="231">
        <v>0</v>
      </c>
      <c r="AH47" s="231">
        <v>0</v>
      </c>
      <c r="AI47" s="231">
        <v>0</v>
      </c>
      <c r="AJ47" s="231">
        <v>0</v>
      </c>
      <c r="AK47" s="231">
        <v>0</v>
      </c>
      <c r="AL47" s="231">
        <v>0</v>
      </c>
      <c r="AM47" s="231">
        <v>0</v>
      </c>
      <c r="AN47" s="231">
        <v>0</v>
      </c>
      <c r="AO47" s="231">
        <v>0</v>
      </c>
      <c r="AP47" s="231">
        <v>0</v>
      </c>
      <c r="AQ47" s="231">
        <v>0</v>
      </c>
      <c r="AR47" s="231">
        <v>0</v>
      </c>
      <c r="AS47" s="231">
        <v>1</v>
      </c>
      <c r="AT47" s="231">
        <v>0</v>
      </c>
      <c r="AU47" s="231">
        <v>0</v>
      </c>
      <c r="AV47" s="231">
        <v>0</v>
      </c>
      <c r="AW47" s="231">
        <v>0</v>
      </c>
      <c r="AX47" s="231">
        <v>0</v>
      </c>
      <c r="AY47" s="231">
        <v>0</v>
      </c>
      <c r="AZ47" s="231">
        <v>0</v>
      </c>
      <c r="BA47" s="231">
        <v>0</v>
      </c>
      <c r="BB47" s="231">
        <v>0</v>
      </c>
      <c r="BC47" s="231">
        <v>0</v>
      </c>
      <c r="BD47" s="231">
        <v>0</v>
      </c>
      <c r="BE47" s="259">
        <v>158.19999999999999</v>
      </c>
      <c r="BF47" s="232">
        <v>164.1</v>
      </c>
      <c r="BG47" s="232">
        <v>50.5</v>
      </c>
    </row>
    <row r="48" spans="2:59" x14ac:dyDescent="0.15">
      <c r="B48" s="441" t="s">
        <v>31</v>
      </c>
      <c r="C48" s="372"/>
      <c r="D48" s="281">
        <v>117</v>
      </c>
      <c r="E48" s="231">
        <v>32</v>
      </c>
      <c r="F48" s="231">
        <v>21</v>
      </c>
      <c r="G48" s="231">
        <v>14</v>
      </c>
      <c r="H48" s="231">
        <v>14</v>
      </c>
      <c r="I48" s="231">
        <v>1</v>
      </c>
      <c r="J48" s="231">
        <v>6</v>
      </c>
      <c r="K48" s="231">
        <v>5</v>
      </c>
      <c r="L48" s="231">
        <v>2</v>
      </c>
      <c r="M48" s="231">
        <v>8</v>
      </c>
      <c r="N48" s="231">
        <v>4</v>
      </c>
      <c r="O48" s="231">
        <v>2</v>
      </c>
      <c r="P48" s="231">
        <v>4</v>
      </c>
      <c r="Q48" s="231">
        <v>0</v>
      </c>
      <c r="R48" s="231">
        <v>2</v>
      </c>
      <c r="S48" s="231">
        <v>1</v>
      </c>
      <c r="T48" s="231">
        <v>0</v>
      </c>
      <c r="U48" s="231">
        <v>0</v>
      </c>
      <c r="V48" s="231">
        <v>0</v>
      </c>
      <c r="W48" s="231">
        <v>0</v>
      </c>
      <c r="X48" s="231">
        <v>0</v>
      </c>
      <c r="Y48" s="231">
        <v>0</v>
      </c>
      <c r="Z48" s="231">
        <v>0</v>
      </c>
      <c r="AA48" s="231">
        <v>0</v>
      </c>
      <c r="AB48" s="231">
        <v>0</v>
      </c>
      <c r="AC48" s="231">
        <v>1</v>
      </c>
      <c r="AD48" s="231">
        <v>0</v>
      </c>
      <c r="AE48" s="231">
        <v>0</v>
      </c>
      <c r="AF48" s="231">
        <v>0</v>
      </c>
      <c r="AG48" s="231">
        <v>0</v>
      </c>
      <c r="AH48" s="231">
        <v>0</v>
      </c>
      <c r="AI48" s="231">
        <v>0</v>
      </c>
      <c r="AJ48" s="231">
        <v>0</v>
      </c>
      <c r="AK48" s="231">
        <v>0</v>
      </c>
      <c r="AL48" s="231">
        <v>0</v>
      </c>
      <c r="AM48" s="231">
        <v>0</v>
      </c>
      <c r="AN48" s="231">
        <v>0</v>
      </c>
      <c r="AO48" s="231">
        <v>0</v>
      </c>
      <c r="AP48" s="231">
        <v>0</v>
      </c>
      <c r="AQ48" s="231">
        <v>0</v>
      </c>
      <c r="AR48" s="231">
        <v>0</v>
      </c>
      <c r="AS48" s="231">
        <v>0</v>
      </c>
      <c r="AT48" s="231">
        <v>0</v>
      </c>
      <c r="AU48" s="231">
        <v>0</v>
      </c>
      <c r="AV48" s="231">
        <v>0</v>
      </c>
      <c r="AW48" s="231">
        <v>0</v>
      </c>
      <c r="AX48" s="231">
        <v>0</v>
      </c>
      <c r="AY48" s="231">
        <v>0</v>
      </c>
      <c r="AZ48" s="231">
        <v>0</v>
      </c>
      <c r="BA48" s="231">
        <v>0</v>
      </c>
      <c r="BB48" s="231">
        <v>0</v>
      </c>
      <c r="BC48" s="231">
        <v>0</v>
      </c>
      <c r="BD48" s="231">
        <v>0</v>
      </c>
      <c r="BE48" s="259">
        <v>112.1</v>
      </c>
      <c r="BF48" s="232">
        <v>121.2</v>
      </c>
      <c r="BG48" s="232">
        <v>48.1</v>
      </c>
    </row>
    <row r="49" spans="2:59" x14ac:dyDescent="0.15">
      <c r="B49" s="441" t="s">
        <v>32</v>
      </c>
      <c r="C49" s="372"/>
      <c r="D49" s="281">
        <v>978</v>
      </c>
      <c r="E49" s="231">
        <v>462</v>
      </c>
      <c r="F49" s="231">
        <v>168</v>
      </c>
      <c r="G49" s="231">
        <v>57</v>
      </c>
      <c r="H49" s="231">
        <v>59</v>
      </c>
      <c r="I49" s="231">
        <v>43</v>
      </c>
      <c r="J49" s="231">
        <v>23</v>
      </c>
      <c r="K49" s="231">
        <v>75</v>
      </c>
      <c r="L49" s="231">
        <v>23</v>
      </c>
      <c r="M49" s="231">
        <v>18</v>
      </c>
      <c r="N49" s="231">
        <v>23</v>
      </c>
      <c r="O49" s="231">
        <v>6</v>
      </c>
      <c r="P49" s="231">
        <v>11</v>
      </c>
      <c r="Q49" s="231">
        <v>2</v>
      </c>
      <c r="R49" s="231">
        <v>2</v>
      </c>
      <c r="S49" s="231">
        <v>0</v>
      </c>
      <c r="T49" s="231">
        <v>0</v>
      </c>
      <c r="U49" s="231">
        <v>3</v>
      </c>
      <c r="V49" s="231">
        <v>1</v>
      </c>
      <c r="W49" s="231">
        <v>1</v>
      </c>
      <c r="X49" s="231">
        <v>1</v>
      </c>
      <c r="Y49" s="231">
        <v>0</v>
      </c>
      <c r="Z49" s="231">
        <v>0</v>
      </c>
      <c r="AA49" s="231">
        <v>0</v>
      </c>
      <c r="AB49" s="231">
        <v>0</v>
      </c>
      <c r="AC49" s="231">
        <v>0</v>
      </c>
      <c r="AD49" s="231">
        <v>0</v>
      </c>
      <c r="AE49" s="231">
        <v>0</v>
      </c>
      <c r="AF49" s="231">
        <v>0</v>
      </c>
      <c r="AG49" s="231">
        <v>0</v>
      </c>
      <c r="AH49" s="231">
        <v>0</v>
      </c>
      <c r="AI49" s="231">
        <v>0</v>
      </c>
      <c r="AJ49" s="231">
        <v>0</v>
      </c>
      <c r="AK49" s="231">
        <v>0</v>
      </c>
      <c r="AL49" s="231">
        <v>0</v>
      </c>
      <c r="AM49" s="231">
        <v>0</v>
      </c>
      <c r="AN49" s="231">
        <v>0</v>
      </c>
      <c r="AO49" s="231">
        <v>0</v>
      </c>
      <c r="AP49" s="231">
        <v>0</v>
      </c>
      <c r="AQ49" s="231">
        <v>0</v>
      </c>
      <c r="AR49" s="231">
        <v>0</v>
      </c>
      <c r="AS49" s="231">
        <v>0</v>
      </c>
      <c r="AT49" s="231">
        <v>0</v>
      </c>
      <c r="AU49" s="231">
        <v>0</v>
      </c>
      <c r="AV49" s="231">
        <v>0</v>
      </c>
      <c r="AW49" s="231">
        <v>0</v>
      </c>
      <c r="AX49" s="231">
        <v>0</v>
      </c>
      <c r="AY49" s="231">
        <v>0</v>
      </c>
      <c r="AZ49" s="231">
        <v>0</v>
      </c>
      <c r="BA49" s="231">
        <v>0</v>
      </c>
      <c r="BB49" s="231">
        <v>0</v>
      </c>
      <c r="BC49" s="231">
        <v>0</v>
      </c>
      <c r="BD49" s="231">
        <v>0</v>
      </c>
      <c r="BE49" s="259">
        <v>100.2</v>
      </c>
      <c r="BF49" s="232">
        <v>106.3</v>
      </c>
      <c r="BG49" s="232">
        <v>38.200000000000003</v>
      </c>
    </row>
    <row r="50" spans="2:59" x14ac:dyDescent="0.15">
      <c r="B50" s="441" t="s">
        <v>33</v>
      </c>
      <c r="C50" s="372"/>
      <c r="D50" s="281">
        <v>662</v>
      </c>
      <c r="E50" s="231">
        <v>132</v>
      </c>
      <c r="F50" s="231">
        <v>56</v>
      </c>
      <c r="G50" s="231">
        <v>48</v>
      </c>
      <c r="H50" s="231">
        <v>58</v>
      </c>
      <c r="I50" s="231">
        <v>80</v>
      </c>
      <c r="J50" s="231">
        <v>80</v>
      </c>
      <c r="K50" s="231">
        <v>62</v>
      </c>
      <c r="L50" s="231">
        <v>46</v>
      </c>
      <c r="M50" s="231">
        <v>24</v>
      </c>
      <c r="N50" s="231">
        <v>16</v>
      </c>
      <c r="O50" s="231">
        <v>18</v>
      </c>
      <c r="P50" s="231">
        <v>9</v>
      </c>
      <c r="Q50" s="231">
        <v>4</v>
      </c>
      <c r="R50" s="231">
        <v>10</v>
      </c>
      <c r="S50" s="231">
        <v>4</v>
      </c>
      <c r="T50" s="231">
        <v>0</v>
      </c>
      <c r="U50" s="231">
        <v>6</v>
      </c>
      <c r="V50" s="231">
        <v>2</v>
      </c>
      <c r="W50" s="231">
        <v>1</v>
      </c>
      <c r="X50" s="231">
        <v>0</v>
      </c>
      <c r="Y50" s="231">
        <v>1</v>
      </c>
      <c r="Z50" s="231">
        <v>2</v>
      </c>
      <c r="AA50" s="231">
        <v>0</v>
      </c>
      <c r="AB50" s="231">
        <v>1</v>
      </c>
      <c r="AC50" s="231">
        <v>0</v>
      </c>
      <c r="AD50" s="231">
        <v>0</v>
      </c>
      <c r="AE50" s="231">
        <v>0</v>
      </c>
      <c r="AF50" s="231">
        <v>0</v>
      </c>
      <c r="AG50" s="231">
        <v>0</v>
      </c>
      <c r="AH50" s="231">
        <v>0</v>
      </c>
      <c r="AI50" s="231">
        <v>0</v>
      </c>
      <c r="AJ50" s="231">
        <v>0</v>
      </c>
      <c r="AK50" s="231">
        <v>0</v>
      </c>
      <c r="AL50" s="231">
        <v>0</v>
      </c>
      <c r="AM50" s="231">
        <v>0</v>
      </c>
      <c r="AN50" s="231">
        <v>0</v>
      </c>
      <c r="AO50" s="231">
        <v>0</v>
      </c>
      <c r="AP50" s="231">
        <v>0</v>
      </c>
      <c r="AQ50" s="231">
        <v>0</v>
      </c>
      <c r="AR50" s="231">
        <v>0</v>
      </c>
      <c r="AS50" s="231">
        <v>0</v>
      </c>
      <c r="AT50" s="231">
        <v>0</v>
      </c>
      <c r="AU50" s="231">
        <v>0</v>
      </c>
      <c r="AV50" s="231">
        <v>0</v>
      </c>
      <c r="AW50" s="231">
        <v>0</v>
      </c>
      <c r="AX50" s="231">
        <v>0</v>
      </c>
      <c r="AY50" s="231">
        <v>0</v>
      </c>
      <c r="AZ50" s="231">
        <v>0</v>
      </c>
      <c r="BA50" s="231">
        <v>0</v>
      </c>
      <c r="BB50" s="231">
        <v>0</v>
      </c>
      <c r="BC50" s="231">
        <v>0</v>
      </c>
      <c r="BD50" s="231">
        <v>2</v>
      </c>
      <c r="BE50" s="259">
        <v>135</v>
      </c>
      <c r="BF50" s="232">
        <v>136.5</v>
      </c>
      <c r="BG50" s="232">
        <v>69.2</v>
      </c>
    </row>
    <row r="51" spans="2:59" x14ac:dyDescent="0.15">
      <c r="B51" s="441" t="s">
        <v>34</v>
      </c>
      <c r="C51" s="372"/>
      <c r="D51" s="281">
        <v>118</v>
      </c>
      <c r="E51" s="231">
        <v>4</v>
      </c>
      <c r="F51" s="231">
        <v>1</v>
      </c>
      <c r="G51" s="231">
        <v>2</v>
      </c>
      <c r="H51" s="231">
        <v>5</v>
      </c>
      <c r="I51" s="231">
        <v>24</v>
      </c>
      <c r="J51" s="231">
        <v>8</v>
      </c>
      <c r="K51" s="231">
        <v>6</v>
      </c>
      <c r="L51" s="231">
        <v>21</v>
      </c>
      <c r="M51" s="231">
        <v>14</v>
      </c>
      <c r="N51" s="231">
        <v>5</v>
      </c>
      <c r="O51" s="231">
        <v>4</v>
      </c>
      <c r="P51" s="231">
        <v>16</v>
      </c>
      <c r="Q51" s="231">
        <v>2</v>
      </c>
      <c r="R51" s="231">
        <v>1</v>
      </c>
      <c r="S51" s="231">
        <v>2</v>
      </c>
      <c r="T51" s="231">
        <v>1</v>
      </c>
      <c r="U51" s="231">
        <v>1</v>
      </c>
      <c r="V51" s="231">
        <v>0</v>
      </c>
      <c r="W51" s="231">
        <v>0</v>
      </c>
      <c r="X51" s="231">
        <v>0</v>
      </c>
      <c r="Y51" s="231">
        <v>0</v>
      </c>
      <c r="Z51" s="231">
        <v>0</v>
      </c>
      <c r="AA51" s="231">
        <v>0</v>
      </c>
      <c r="AB51" s="231">
        <v>0</v>
      </c>
      <c r="AC51" s="231">
        <v>0</v>
      </c>
      <c r="AD51" s="231">
        <v>0</v>
      </c>
      <c r="AE51" s="231">
        <v>0</v>
      </c>
      <c r="AF51" s="231">
        <v>0</v>
      </c>
      <c r="AG51" s="231">
        <v>0</v>
      </c>
      <c r="AH51" s="231">
        <v>0</v>
      </c>
      <c r="AI51" s="231">
        <v>0</v>
      </c>
      <c r="AJ51" s="231">
        <v>0</v>
      </c>
      <c r="AK51" s="231">
        <v>1</v>
      </c>
      <c r="AL51" s="231">
        <v>0</v>
      </c>
      <c r="AM51" s="231">
        <v>0</v>
      </c>
      <c r="AN51" s="231">
        <v>0</v>
      </c>
      <c r="AO51" s="231">
        <v>0</v>
      </c>
      <c r="AP51" s="231">
        <v>0</v>
      </c>
      <c r="AQ51" s="231">
        <v>0</v>
      </c>
      <c r="AR51" s="231">
        <v>0</v>
      </c>
      <c r="AS51" s="231">
        <v>0</v>
      </c>
      <c r="AT51" s="231">
        <v>0</v>
      </c>
      <c r="AU51" s="231">
        <v>0</v>
      </c>
      <c r="AV51" s="231">
        <v>0</v>
      </c>
      <c r="AW51" s="231">
        <v>0</v>
      </c>
      <c r="AX51" s="231">
        <v>0</v>
      </c>
      <c r="AY51" s="231">
        <v>0</v>
      </c>
      <c r="AZ51" s="231">
        <v>0</v>
      </c>
      <c r="BA51" s="231">
        <v>0</v>
      </c>
      <c r="BB51" s="231">
        <v>0</v>
      </c>
      <c r="BC51" s="231">
        <v>0</v>
      </c>
      <c r="BD51" s="231">
        <v>0</v>
      </c>
      <c r="BE51" s="259">
        <v>165.3</v>
      </c>
      <c r="BF51" s="232">
        <v>165.3</v>
      </c>
      <c r="BG51" s="232">
        <v>40</v>
      </c>
    </row>
    <row r="52" spans="2:59" x14ac:dyDescent="0.15">
      <c r="B52" s="441" t="s">
        <v>35</v>
      </c>
      <c r="C52" s="372"/>
      <c r="D52" s="281">
        <v>43</v>
      </c>
      <c r="E52" s="231">
        <v>0</v>
      </c>
      <c r="F52" s="231">
        <v>2</v>
      </c>
      <c r="G52" s="231">
        <v>3</v>
      </c>
      <c r="H52" s="231">
        <v>1</v>
      </c>
      <c r="I52" s="231">
        <v>9</v>
      </c>
      <c r="J52" s="231">
        <v>4</v>
      </c>
      <c r="K52" s="231">
        <v>9</v>
      </c>
      <c r="L52" s="231">
        <v>4</v>
      </c>
      <c r="M52" s="231">
        <v>3</v>
      </c>
      <c r="N52" s="231">
        <v>3</v>
      </c>
      <c r="O52" s="231">
        <v>0</v>
      </c>
      <c r="P52" s="231">
        <v>1</v>
      </c>
      <c r="Q52" s="231">
        <v>2</v>
      </c>
      <c r="R52" s="231">
        <v>0</v>
      </c>
      <c r="S52" s="231">
        <v>0</v>
      </c>
      <c r="T52" s="231">
        <v>0</v>
      </c>
      <c r="U52" s="231">
        <v>0</v>
      </c>
      <c r="V52" s="231">
        <v>1</v>
      </c>
      <c r="W52" s="231">
        <v>0</v>
      </c>
      <c r="X52" s="231">
        <v>1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v>0</v>
      </c>
      <c r="AF52" s="231">
        <v>0</v>
      </c>
      <c r="AG52" s="231">
        <v>0</v>
      </c>
      <c r="AH52" s="231">
        <v>0</v>
      </c>
      <c r="AI52" s="231">
        <v>0</v>
      </c>
      <c r="AJ52" s="231">
        <v>0</v>
      </c>
      <c r="AK52" s="231">
        <v>0</v>
      </c>
      <c r="AL52" s="231">
        <v>0</v>
      </c>
      <c r="AM52" s="231">
        <v>0</v>
      </c>
      <c r="AN52" s="231">
        <v>0</v>
      </c>
      <c r="AO52" s="231">
        <v>0</v>
      </c>
      <c r="AP52" s="231">
        <v>0</v>
      </c>
      <c r="AQ52" s="231">
        <v>0</v>
      </c>
      <c r="AR52" s="231">
        <v>0</v>
      </c>
      <c r="AS52" s="231">
        <v>0</v>
      </c>
      <c r="AT52" s="231">
        <v>0</v>
      </c>
      <c r="AU52" s="231">
        <v>0</v>
      </c>
      <c r="AV52" s="231">
        <v>0</v>
      </c>
      <c r="AW52" s="231">
        <v>0</v>
      </c>
      <c r="AX52" s="231">
        <v>0</v>
      </c>
      <c r="AY52" s="231">
        <v>0</v>
      </c>
      <c r="AZ52" s="231">
        <v>0</v>
      </c>
      <c r="BA52" s="231">
        <v>0</v>
      </c>
      <c r="BB52" s="231">
        <v>0</v>
      </c>
      <c r="BC52" s="231">
        <v>0</v>
      </c>
      <c r="BD52" s="231">
        <v>0</v>
      </c>
      <c r="BE52" s="259">
        <v>153.19999999999999</v>
      </c>
      <c r="BF52" s="232">
        <v>158.4</v>
      </c>
      <c r="BG52" s="232">
        <v>36.9</v>
      </c>
    </row>
    <row r="53" spans="2:59" x14ac:dyDescent="0.15">
      <c r="B53" s="441" t="s">
        <v>36</v>
      </c>
      <c r="C53" s="372"/>
      <c r="D53" s="281">
        <v>2</v>
      </c>
      <c r="E53" s="231">
        <v>0</v>
      </c>
      <c r="F53" s="231">
        <v>0</v>
      </c>
      <c r="G53" s="231">
        <v>0</v>
      </c>
      <c r="H53" s="231">
        <v>0</v>
      </c>
      <c r="I53" s="231">
        <v>0</v>
      </c>
      <c r="J53" s="231">
        <v>0</v>
      </c>
      <c r="K53" s="231">
        <v>0</v>
      </c>
      <c r="L53" s="231">
        <v>1</v>
      </c>
      <c r="M53" s="231">
        <v>0</v>
      </c>
      <c r="N53" s="231">
        <v>1</v>
      </c>
      <c r="O53" s="231">
        <v>0</v>
      </c>
      <c r="P53" s="231">
        <v>0</v>
      </c>
      <c r="Q53" s="231">
        <v>0</v>
      </c>
      <c r="R53" s="231">
        <v>0</v>
      </c>
      <c r="S53" s="231">
        <v>0</v>
      </c>
      <c r="T53" s="231">
        <v>0</v>
      </c>
      <c r="U53" s="231">
        <v>0</v>
      </c>
      <c r="V53" s="231">
        <v>0</v>
      </c>
      <c r="W53" s="231">
        <v>0</v>
      </c>
      <c r="X53" s="231">
        <v>0</v>
      </c>
      <c r="Y53" s="231">
        <v>0</v>
      </c>
      <c r="Z53" s="231">
        <v>0</v>
      </c>
      <c r="AA53" s="231">
        <v>0</v>
      </c>
      <c r="AB53" s="231">
        <v>0</v>
      </c>
      <c r="AC53" s="231">
        <v>0</v>
      </c>
      <c r="AD53" s="231">
        <v>0</v>
      </c>
      <c r="AE53" s="231">
        <v>0</v>
      </c>
      <c r="AF53" s="231">
        <v>0</v>
      </c>
      <c r="AG53" s="231">
        <v>0</v>
      </c>
      <c r="AH53" s="231">
        <v>0</v>
      </c>
      <c r="AI53" s="231">
        <v>0</v>
      </c>
      <c r="AJ53" s="231">
        <v>0</v>
      </c>
      <c r="AK53" s="231">
        <v>0</v>
      </c>
      <c r="AL53" s="231">
        <v>0</v>
      </c>
      <c r="AM53" s="231">
        <v>0</v>
      </c>
      <c r="AN53" s="231">
        <v>0</v>
      </c>
      <c r="AO53" s="231">
        <v>0</v>
      </c>
      <c r="AP53" s="231">
        <v>0</v>
      </c>
      <c r="AQ53" s="231">
        <v>0</v>
      </c>
      <c r="AR53" s="231">
        <v>0</v>
      </c>
      <c r="AS53" s="231">
        <v>0</v>
      </c>
      <c r="AT53" s="231">
        <v>0</v>
      </c>
      <c r="AU53" s="231">
        <v>0</v>
      </c>
      <c r="AV53" s="231">
        <v>0</v>
      </c>
      <c r="AW53" s="231">
        <v>0</v>
      </c>
      <c r="AX53" s="231">
        <v>0</v>
      </c>
      <c r="AY53" s="231">
        <v>0</v>
      </c>
      <c r="AZ53" s="231">
        <v>0</v>
      </c>
      <c r="BA53" s="231">
        <v>0</v>
      </c>
      <c r="BB53" s="231">
        <v>0</v>
      </c>
      <c r="BC53" s="231">
        <v>0</v>
      </c>
      <c r="BD53" s="231">
        <v>0</v>
      </c>
      <c r="BE53" s="259">
        <v>174.7</v>
      </c>
      <c r="BF53" s="232">
        <v>174.7</v>
      </c>
      <c r="BG53" s="232">
        <v>8.8000000000000007</v>
      </c>
    </row>
    <row r="54" spans="2:59" x14ac:dyDescent="0.15">
      <c r="B54" s="441" t="s">
        <v>37</v>
      </c>
      <c r="C54" s="372"/>
      <c r="D54" s="281">
        <v>0</v>
      </c>
      <c r="E54" s="322" t="s">
        <v>279</v>
      </c>
      <c r="F54" s="322" t="s">
        <v>279</v>
      </c>
      <c r="G54" s="322" t="s">
        <v>279</v>
      </c>
      <c r="H54" s="322" t="s">
        <v>279</v>
      </c>
      <c r="I54" s="322" t="s">
        <v>279</v>
      </c>
      <c r="J54" s="322" t="s">
        <v>279</v>
      </c>
      <c r="K54" s="322" t="s">
        <v>279</v>
      </c>
      <c r="L54" s="322" t="s">
        <v>279</v>
      </c>
      <c r="M54" s="322" t="s">
        <v>279</v>
      </c>
      <c r="N54" s="322" t="s">
        <v>279</v>
      </c>
      <c r="O54" s="322" t="s">
        <v>279</v>
      </c>
      <c r="P54" s="322" t="s">
        <v>279</v>
      </c>
      <c r="Q54" s="322" t="s">
        <v>279</v>
      </c>
      <c r="R54" s="322" t="s">
        <v>279</v>
      </c>
      <c r="S54" s="322" t="s">
        <v>279</v>
      </c>
      <c r="T54" s="322" t="s">
        <v>279</v>
      </c>
      <c r="U54" s="322" t="s">
        <v>279</v>
      </c>
      <c r="V54" s="322" t="s">
        <v>279</v>
      </c>
      <c r="W54" s="322" t="s">
        <v>279</v>
      </c>
      <c r="X54" s="322" t="s">
        <v>279</v>
      </c>
      <c r="Y54" s="322" t="s">
        <v>279</v>
      </c>
      <c r="Z54" s="322" t="s">
        <v>279</v>
      </c>
      <c r="AA54" s="322" t="s">
        <v>279</v>
      </c>
      <c r="AB54" s="322" t="s">
        <v>279</v>
      </c>
      <c r="AC54" s="322" t="s">
        <v>279</v>
      </c>
      <c r="AD54" s="322" t="s">
        <v>279</v>
      </c>
      <c r="AE54" s="322" t="s">
        <v>279</v>
      </c>
      <c r="AF54" s="322" t="s">
        <v>279</v>
      </c>
      <c r="AG54" s="322" t="s">
        <v>279</v>
      </c>
      <c r="AH54" s="322" t="s">
        <v>279</v>
      </c>
      <c r="AI54" s="322" t="s">
        <v>279</v>
      </c>
      <c r="AJ54" s="322" t="s">
        <v>279</v>
      </c>
      <c r="AK54" s="322" t="s">
        <v>279</v>
      </c>
      <c r="AL54" s="322" t="s">
        <v>279</v>
      </c>
      <c r="AM54" s="322" t="s">
        <v>279</v>
      </c>
      <c r="AN54" s="322" t="s">
        <v>279</v>
      </c>
      <c r="AO54" s="322" t="s">
        <v>279</v>
      </c>
      <c r="AP54" s="322" t="s">
        <v>279</v>
      </c>
      <c r="AQ54" s="322" t="s">
        <v>279</v>
      </c>
      <c r="AR54" s="322" t="s">
        <v>279</v>
      </c>
      <c r="AS54" s="322" t="s">
        <v>279</v>
      </c>
      <c r="AT54" s="322" t="s">
        <v>279</v>
      </c>
      <c r="AU54" s="322" t="s">
        <v>279</v>
      </c>
      <c r="AV54" s="322" t="s">
        <v>279</v>
      </c>
      <c r="AW54" s="322" t="s">
        <v>279</v>
      </c>
      <c r="AX54" s="322" t="s">
        <v>279</v>
      </c>
      <c r="AY54" s="322" t="s">
        <v>279</v>
      </c>
      <c r="AZ54" s="322" t="s">
        <v>279</v>
      </c>
      <c r="BA54" s="322" t="s">
        <v>279</v>
      </c>
      <c r="BB54" s="322" t="s">
        <v>279</v>
      </c>
      <c r="BC54" s="322" t="s">
        <v>279</v>
      </c>
      <c r="BD54" s="322" t="s">
        <v>279</v>
      </c>
      <c r="BE54" s="264" t="s">
        <v>279</v>
      </c>
      <c r="BF54" s="265" t="s">
        <v>279</v>
      </c>
      <c r="BG54" s="265" t="s">
        <v>279</v>
      </c>
    </row>
    <row r="55" spans="2:59" x14ac:dyDescent="0.15">
      <c r="B55" s="441" t="s">
        <v>38</v>
      </c>
      <c r="C55" s="372"/>
      <c r="D55" s="281">
        <v>105</v>
      </c>
      <c r="E55" s="231">
        <v>3</v>
      </c>
      <c r="F55" s="231">
        <v>1</v>
      </c>
      <c r="G55" s="231">
        <v>2</v>
      </c>
      <c r="H55" s="231">
        <v>6</v>
      </c>
      <c r="I55" s="231">
        <v>5</v>
      </c>
      <c r="J55" s="231">
        <v>17</v>
      </c>
      <c r="K55" s="231">
        <v>13</v>
      </c>
      <c r="L55" s="231">
        <v>19</v>
      </c>
      <c r="M55" s="231">
        <v>9</v>
      </c>
      <c r="N55" s="231">
        <v>10</v>
      </c>
      <c r="O55" s="231">
        <v>4</v>
      </c>
      <c r="P55" s="231">
        <v>3</v>
      </c>
      <c r="Q55" s="231">
        <v>1</v>
      </c>
      <c r="R55" s="231">
        <v>1</v>
      </c>
      <c r="S55" s="231">
        <v>3</v>
      </c>
      <c r="T55" s="231">
        <v>2</v>
      </c>
      <c r="U55" s="231">
        <v>1</v>
      </c>
      <c r="V55" s="231">
        <v>2</v>
      </c>
      <c r="W55" s="231">
        <v>0</v>
      </c>
      <c r="X55" s="231">
        <v>0</v>
      </c>
      <c r="Y55" s="231">
        <v>1</v>
      </c>
      <c r="Z55" s="231">
        <v>1</v>
      </c>
      <c r="AA55" s="231">
        <v>0</v>
      </c>
      <c r="AB55" s="231">
        <v>0</v>
      </c>
      <c r="AC55" s="231">
        <v>0</v>
      </c>
      <c r="AD55" s="231">
        <v>1</v>
      </c>
      <c r="AE55" s="231">
        <v>0</v>
      </c>
      <c r="AF55" s="231">
        <v>0</v>
      </c>
      <c r="AG55" s="231">
        <v>0</v>
      </c>
      <c r="AH55" s="231">
        <v>0</v>
      </c>
      <c r="AI55" s="231">
        <v>0</v>
      </c>
      <c r="AJ55" s="231">
        <v>0</v>
      </c>
      <c r="AK55" s="231">
        <v>0</v>
      </c>
      <c r="AL55" s="231">
        <v>0</v>
      </c>
      <c r="AM55" s="231">
        <v>0</v>
      </c>
      <c r="AN55" s="231">
        <v>0</v>
      </c>
      <c r="AO55" s="231">
        <v>0</v>
      </c>
      <c r="AP55" s="231">
        <v>0</v>
      </c>
      <c r="AQ55" s="231">
        <v>0</v>
      </c>
      <c r="AR55" s="231">
        <v>0</v>
      </c>
      <c r="AS55" s="231">
        <v>0</v>
      </c>
      <c r="AT55" s="231">
        <v>0</v>
      </c>
      <c r="AU55" s="231">
        <v>0</v>
      </c>
      <c r="AV55" s="231">
        <v>0</v>
      </c>
      <c r="AW55" s="231">
        <v>0</v>
      </c>
      <c r="AX55" s="231">
        <v>0</v>
      </c>
      <c r="AY55" s="231">
        <v>0</v>
      </c>
      <c r="AZ55" s="231">
        <v>0</v>
      </c>
      <c r="BA55" s="231">
        <v>0</v>
      </c>
      <c r="BB55" s="231">
        <v>0</v>
      </c>
      <c r="BC55" s="231">
        <v>0</v>
      </c>
      <c r="BD55" s="231">
        <v>0</v>
      </c>
      <c r="BE55" s="259">
        <v>162.9</v>
      </c>
      <c r="BF55" s="232">
        <v>169.9</v>
      </c>
      <c r="BG55" s="232">
        <v>42.6</v>
      </c>
    </row>
    <row r="56" spans="2:59" x14ac:dyDescent="0.15">
      <c r="B56" s="441" t="s">
        <v>39</v>
      </c>
      <c r="C56" s="372"/>
      <c r="D56" s="281">
        <v>247</v>
      </c>
      <c r="E56" s="231">
        <v>24</v>
      </c>
      <c r="F56" s="231">
        <v>14</v>
      </c>
      <c r="G56" s="231">
        <v>23</v>
      </c>
      <c r="H56" s="231">
        <v>17</v>
      </c>
      <c r="I56" s="231">
        <v>23</v>
      </c>
      <c r="J56" s="231">
        <v>19</v>
      </c>
      <c r="K56" s="231">
        <v>15</v>
      </c>
      <c r="L56" s="231">
        <v>32</v>
      </c>
      <c r="M56" s="231">
        <v>31</v>
      </c>
      <c r="N56" s="231">
        <v>13</v>
      </c>
      <c r="O56" s="231">
        <v>11</v>
      </c>
      <c r="P56" s="231">
        <v>6</v>
      </c>
      <c r="Q56" s="231">
        <v>3</v>
      </c>
      <c r="R56" s="231">
        <v>5</v>
      </c>
      <c r="S56" s="231">
        <v>3</v>
      </c>
      <c r="T56" s="231">
        <v>3</v>
      </c>
      <c r="U56" s="231">
        <v>3</v>
      </c>
      <c r="V56" s="231">
        <v>0</v>
      </c>
      <c r="W56" s="231">
        <v>1</v>
      </c>
      <c r="X56" s="231">
        <v>0</v>
      </c>
      <c r="Y56" s="231">
        <v>0</v>
      </c>
      <c r="Z56" s="231">
        <v>0</v>
      </c>
      <c r="AA56" s="231">
        <v>1</v>
      </c>
      <c r="AB56" s="231">
        <v>0</v>
      </c>
      <c r="AC56" s="231">
        <v>0</v>
      </c>
      <c r="AD56" s="231">
        <v>0</v>
      </c>
      <c r="AE56" s="231">
        <v>0</v>
      </c>
      <c r="AF56" s="231">
        <v>0</v>
      </c>
      <c r="AG56" s="231">
        <v>0</v>
      </c>
      <c r="AH56" s="231">
        <v>0</v>
      </c>
      <c r="AI56" s="231">
        <v>0</v>
      </c>
      <c r="AJ56" s="231">
        <v>0</v>
      </c>
      <c r="AK56" s="231">
        <v>0</v>
      </c>
      <c r="AL56" s="231">
        <v>0</v>
      </c>
      <c r="AM56" s="231">
        <v>0</v>
      </c>
      <c r="AN56" s="231">
        <v>0</v>
      </c>
      <c r="AO56" s="231">
        <v>0</v>
      </c>
      <c r="AP56" s="231">
        <v>0</v>
      </c>
      <c r="AQ56" s="231">
        <v>0</v>
      </c>
      <c r="AR56" s="231">
        <v>0</v>
      </c>
      <c r="AS56" s="231">
        <v>0</v>
      </c>
      <c r="AT56" s="231">
        <v>0</v>
      </c>
      <c r="AU56" s="231">
        <v>0</v>
      </c>
      <c r="AV56" s="231">
        <v>0</v>
      </c>
      <c r="AW56" s="231">
        <v>0</v>
      </c>
      <c r="AX56" s="231">
        <v>0</v>
      </c>
      <c r="AY56" s="231">
        <v>0</v>
      </c>
      <c r="AZ56" s="231">
        <v>0</v>
      </c>
      <c r="BA56" s="231">
        <v>0</v>
      </c>
      <c r="BB56" s="231">
        <v>0</v>
      </c>
      <c r="BC56" s="231">
        <v>0</v>
      </c>
      <c r="BD56" s="231">
        <v>0</v>
      </c>
      <c r="BE56" s="259">
        <v>153.19999999999999</v>
      </c>
      <c r="BF56" s="232">
        <v>151.30000000000001</v>
      </c>
      <c r="BG56" s="232">
        <v>42.8</v>
      </c>
    </row>
    <row r="57" spans="2:59" x14ac:dyDescent="0.15">
      <c r="B57" s="441" t="s">
        <v>40</v>
      </c>
      <c r="C57" s="372"/>
      <c r="D57" s="281">
        <v>22</v>
      </c>
      <c r="E57" s="231">
        <v>0</v>
      </c>
      <c r="F57" s="231">
        <v>0</v>
      </c>
      <c r="G57" s="231">
        <v>1</v>
      </c>
      <c r="H57" s="231">
        <v>0</v>
      </c>
      <c r="I57" s="231">
        <v>0</v>
      </c>
      <c r="J57" s="231">
        <v>1</v>
      </c>
      <c r="K57" s="231">
        <v>2</v>
      </c>
      <c r="L57" s="231">
        <v>2</v>
      </c>
      <c r="M57" s="231">
        <v>2</v>
      </c>
      <c r="N57" s="231">
        <v>2</v>
      </c>
      <c r="O57" s="231">
        <v>2</v>
      </c>
      <c r="P57" s="231">
        <v>2</v>
      </c>
      <c r="Q57" s="231">
        <v>1</v>
      </c>
      <c r="R57" s="231">
        <v>1</v>
      </c>
      <c r="S57" s="231">
        <v>2</v>
      </c>
      <c r="T57" s="231">
        <v>0</v>
      </c>
      <c r="U57" s="231">
        <v>0</v>
      </c>
      <c r="V57" s="231">
        <v>1</v>
      </c>
      <c r="W57" s="231">
        <v>0</v>
      </c>
      <c r="X57" s="231">
        <v>2</v>
      </c>
      <c r="Y57" s="231">
        <v>0</v>
      </c>
      <c r="Z57" s="231">
        <v>0</v>
      </c>
      <c r="AA57" s="231">
        <v>0</v>
      </c>
      <c r="AB57" s="231">
        <v>1</v>
      </c>
      <c r="AC57" s="231">
        <v>0</v>
      </c>
      <c r="AD57" s="231">
        <v>0</v>
      </c>
      <c r="AE57" s="231">
        <v>0</v>
      </c>
      <c r="AF57" s="231">
        <v>0</v>
      </c>
      <c r="AG57" s="231">
        <v>0</v>
      </c>
      <c r="AH57" s="231">
        <v>0</v>
      </c>
      <c r="AI57" s="231">
        <v>0</v>
      </c>
      <c r="AJ57" s="231">
        <v>0</v>
      </c>
      <c r="AK57" s="231">
        <v>0</v>
      </c>
      <c r="AL57" s="231">
        <v>0</v>
      </c>
      <c r="AM57" s="231">
        <v>0</v>
      </c>
      <c r="AN57" s="231">
        <v>0</v>
      </c>
      <c r="AO57" s="231">
        <v>0</v>
      </c>
      <c r="AP57" s="231">
        <v>0</v>
      </c>
      <c r="AQ57" s="231">
        <v>0</v>
      </c>
      <c r="AR57" s="231">
        <v>0</v>
      </c>
      <c r="AS57" s="231">
        <v>0</v>
      </c>
      <c r="AT57" s="231">
        <v>0</v>
      </c>
      <c r="AU57" s="231">
        <v>0</v>
      </c>
      <c r="AV57" s="231">
        <v>0</v>
      </c>
      <c r="AW57" s="231">
        <v>0</v>
      </c>
      <c r="AX57" s="231">
        <v>0</v>
      </c>
      <c r="AY57" s="231">
        <v>0</v>
      </c>
      <c r="AZ57" s="231">
        <v>0</v>
      </c>
      <c r="BA57" s="231">
        <v>0</v>
      </c>
      <c r="BB57" s="231">
        <v>0</v>
      </c>
      <c r="BC57" s="231">
        <v>0</v>
      </c>
      <c r="BD57" s="231">
        <v>0</v>
      </c>
      <c r="BE57" s="259">
        <v>196.8</v>
      </c>
      <c r="BF57" s="232">
        <v>204.6</v>
      </c>
      <c r="BG57" s="232">
        <v>49.8</v>
      </c>
    </row>
    <row r="58" spans="2:59" x14ac:dyDescent="0.15">
      <c r="B58" s="441" t="s">
        <v>41</v>
      </c>
      <c r="C58" s="372"/>
      <c r="D58" s="281">
        <v>6</v>
      </c>
      <c r="E58" s="231">
        <v>0</v>
      </c>
      <c r="F58" s="231">
        <v>1</v>
      </c>
      <c r="G58" s="231">
        <v>1</v>
      </c>
      <c r="H58" s="231">
        <v>0</v>
      </c>
      <c r="I58" s="231">
        <v>1</v>
      </c>
      <c r="J58" s="231">
        <v>0</v>
      </c>
      <c r="K58" s="231">
        <v>0</v>
      </c>
      <c r="L58" s="231">
        <v>0</v>
      </c>
      <c r="M58" s="231">
        <v>1</v>
      </c>
      <c r="N58" s="231">
        <v>0</v>
      </c>
      <c r="O58" s="231">
        <v>2</v>
      </c>
      <c r="P58" s="231">
        <v>0</v>
      </c>
      <c r="Q58" s="231">
        <v>0</v>
      </c>
      <c r="R58" s="231">
        <v>0</v>
      </c>
      <c r="S58" s="231">
        <v>0</v>
      </c>
      <c r="T58" s="231">
        <v>0</v>
      </c>
      <c r="U58" s="231">
        <v>0</v>
      </c>
      <c r="V58" s="231">
        <v>0</v>
      </c>
      <c r="W58" s="231">
        <v>0</v>
      </c>
      <c r="X58" s="231">
        <v>0</v>
      </c>
      <c r="Y58" s="231">
        <v>0</v>
      </c>
      <c r="Z58" s="231">
        <v>0</v>
      </c>
      <c r="AA58" s="231">
        <v>0</v>
      </c>
      <c r="AB58" s="231">
        <v>0</v>
      </c>
      <c r="AC58" s="231">
        <v>0</v>
      </c>
      <c r="AD58" s="231">
        <v>0</v>
      </c>
      <c r="AE58" s="231">
        <v>0</v>
      </c>
      <c r="AF58" s="231">
        <v>0</v>
      </c>
      <c r="AG58" s="231">
        <v>0</v>
      </c>
      <c r="AH58" s="231">
        <v>0</v>
      </c>
      <c r="AI58" s="231">
        <v>0</v>
      </c>
      <c r="AJ58" s="231">
        <v>0</v>
      </c>
      <c r="AK58" s="231">
        <v>0</v>
      </c>
      <c r="AL58" s="231">
        <v>0</v>
      </c>
      <c r="AM58" s="231">
        <v>0</v>
      </c>
      <c r="AN58" s="231">
        <v>0</v>
      </c>
      <c r="AO58" s="231">
        <v>0</v>
      </c>
      <c r="AP58" s="231">
        <v>0</v>
      </c>
      <c r="AQ58" s="231">
        <v>0</v>
      </c>
      <c r="AR58" s="231">
        <v>0</v>
      </c>
      <c r="AS58" s="231">
        <v>0</v>
      </c>
      <c r="AT58" s="231">
        <v>0</v>
      </c>
      <c r="AU58" s="231">
        <v>0</v>
      </c>
      <c r="AV58" s="231">
        <v>0</v>
      </c>
      <c r="AW58" s="231">
        <v>0</v>
      </c>
      <c r="AX58" s="231">
        <v>0</v>
      </c>
      <c r="AY58" s="231">
        <v>0</v>
      </c>
      <c r="AZ58" s="231">
        <v>0</v>
      </c>
      <c r="BA58" s="231">
        <v>0</v>
      </c>
      <c r="BB58" s="231">
        <v>0</v>
      </c>
      <c r="BC58" s="231">
        <v>0</v>
      </c>
      <c r="BD58" s="231">
        <v>0</v>
      </c>
      <c r="BE58" s="259">
        <v>154.19999999999999</v>
      </c>
      <c r="BF58" s="232">
        <v>152.6</v>
      </c>
      <c r="BG58" s="232">
        <v>37.4</v>
      </c>
    </row>
    <row r="59" spans="2:59" x14ac:dyDescent="0.15">
      <c r="B59" s="441" t="s">
        <v>42</v>
      </c>
      <c r="C59" s="372"/>
      <c r="D59" s="281">
        <v>32</v>
      </c>
      <c r="E59" s="231">
        <v>0</v>
      </c>
      <c r="F59" s="231">
        <v>0</v>
      </c>
      <c r="G59" s="231">
        <v>0</v>
      </c>
      <c r="H59" s="231">
        <v>1</v>
      </c>
      <c r="I59" s="231">
        <v>1</v>
      </c>
      <c r="J59" s="231">
        <v>2</v>
      </c>
      <c r="K59" s="231">
        <v>5</v>
      </c>
      <c r="L59" s="231">
        <v>5</v>
      </c>
      <c r="M59" s="231">
        <v>5</v>
      </c>
      <c r="N59" s="231">
        <v>1</v>
      </c>
      <c r="O59" s="231">
        <v>2</v>
      </c>
      <c r="P59" s="231">
        <v>4</v>
      </c>
      <c r="Q59" s="231">
        <v>4</v>
      </c>
      <c r="R59" s="231">
        <v>1</v>
      </c>
      <c r="S59" s="231">
        <v>0</v>
      </c>
      <c r="T59" s="231">
        <v>0</v>
      </c>
      <c r="U59" s="231">
        <v>0</v>
      </c>
      <c r="V59" s="231">
        <v>0</v>
      </c>
      <c r="W59" s="231">
        <v>0</v>
      </c>
      <c r="X59" s="231">
        <v>1</v>
      </c>
      <c r="Y59" s="231">
        <v>0</v>
      </c>
      <c r="Z59" s="231">
        <v>0</v>
      </c>
      <c r="AA59" s="231">
        <v>0</v>
      </c>
      <c r="AB59" s="231">
        <v>0</v>
      </c>
      <c r="AC59" s="231">
        <v>0</v>
      </c>
      <c r="AD59" s="231">
        <v>0</v>
      </c>
      <c r="AE59" s="231">
        <v>0</v>
      </c>
      <c r="AF59" s="231">
        <v>0</v>
      </c>
      <c r="AG59" s="231">
        <v>0</v>
      </c>
      <c r="AH59" s="231">
        <v>0</v>
      </c>
      <c r="AI59" s="231">
        <v>0</v>
      </c>
      <c r="AJ59" s="231">
        <v>0</v>
      </c>
      <c r="AK59" s="231">
        <v>0</v>
      </c>
      <c r="AL59" s="231">
        <v>0</v>
      </c>
      <c r="AM59" s="231">
        <v>0</v>
      </c>
      <c r="AN59" s="231">
        <v>0</v>
      </c>
      <c r="AO59" s="231">
        <v>0</v>
      </c>
      <c r="AP59" s="231">
        <v>0</v>
      </c>
      <c r="AQ59" s="231">
        <v>0</v>
      </c>
      <c r="AR59" s="231">
        <v>0</v>
      </c>
      <c r="AS59" s="231">
        <v>0</v>
      </c>
      <c r="AT59" s="231">
        <v>0</v>
      </c>
      <c r="AU59" s="231">
        <v>0</v>
      </c>
      <c r="AV59" s="231">
        <v>0</v>
      </c>
      <c r="AW59" s="231">
        <v>0</v>
      </c>
      <c r="AX59" s="231">
        <v>0</v>
      </c>
      <c r="AY59" s="231">
        <v>0</v>
      </c>
      <c r="AZ59" s="231">
        <v>0</v>
      </c>
      <c r="BA59" s="231">
        <v>0</v>
      </c>
      <c r="BB59" s="231">
        <v>0</v>
      </c>
      <c r="BC59" s="231">
        <v>0</v>
      </c>
      <c r="BD59" s="231">
        <v>0</v>
      </c>
      <c r="BE59" s="259">
        <v>174.1</v>
      </c>
      <c r="BF59" s="232">
        <v>180.4</v>
      </c>
      <c r="BG59" s="232">
        <v>31.6</v>
      </c>
    </row>
    <row r="60" spans="2:59" x14ac:dyDescent="0.15">
      <c r="B60" s="441" t="s">
        <v>43</v>
      </c>
      <c r="C60" s="372"/>
      <c r="D60" s="281">
        <v>28</v>
      </c>
      <c r="E60" s="231">
        <v>0</v>
      </c>
      <c r="F60" s="231">
        <v>1</v>
      </c>
      <c r="G60" s="231">
        <v>2</v>
      </c>
      <c r="H60" s="231">
        <v>3</v>
      </c>
      <c r="I60" s="231">
        <v>1</v>
      </c>
      <c r="J60" s="231">
        <v>2</v>
      </c>
      <c r="K60" s="231">
        <v>2</v>
      </c>
      <c r="L60" s="231">
        <v>5</v>
      </c>
      <c r="M60" s="231">
        <v>7</v>
      </c>
      <c r="N60" s="231">
        <v>1</v>
      </c>
      <c r="O60" s="231">
        <v>2</v>
      </c>
      <c r="P60" s="231">
        <v>1</v>
      </c>
      <c r="Q60" s="231">
        <v>0</v>
      </c>
      <c r="R60" s="231">
        <v>1</v>
      </c>
      <c r="S60" s="231">
        <v>0</v>
      </c>
      <c r="T60" s="231">
        <v>0</v>
      </c>
      <c r="U60" s="231">
        <v>0</v>
      </c>
      <c r="V60" s="231">
        <v>0</v>
      </c>
      <c r="W60" s="231">
        <v>0</v>
      </c>
      <c r="X60" s="231">
        <v>0</v>
      </c>
      <c r="Y60" s="231">
        <v>0</v>
      </c>
      <c r="Z60" s="231">
        <v>0</v>
      </c>
      <c r="AA60" s="231">
        <v>0</v>
      </c>
      <c r="AB60" s="231">
        <v>0</v>
      </c>
      <c r="AC60" s="231">
        <v>0</v>
      </c>
      <c r="AD60" s="231">
        <v>0</v>
      </c>
      <c r="AE60" s="231">
        <v>0</v>
      </c>
      <c r="AF60" s="231">
        <v>0</v>
      </c>
      <c r="AG60" s="231">
        <v>0</v>
      </c>
      <c r="AH60" s="231">
        <v>0</v>
      </c>
      <c r="AI60" s="231">
        <v>0</v>
      </c>
      <c r="AJ60" s="231">
        <v>0</v>
      </c>
      <c r="AK60" s="231">
        <v>0</v>
      </c>
      <c r="AL60" s="231">
        <v>0</v>
      </c>
      <c r="AM60" s="231">
        <v>0</v>
      </c>
      <c r="AN60" s="231">
        <v>0</v>
      </c>
      <c r="AO60" s="231">
        <v>0</v>
      </c>
      <c r="AP60" s="231">
        <v>0</v>
      </c>
      <c r="AQ60" s="231">
        <v>0</v>
      </c>
      <c r="AR60" s="231">
        <v>0</v>
      </c>
      <c r="AS60" s="231">
        <v>0</v>
      </c>
      <c r="AT60" s="231">
        <v>0</v>
      </c>
      <c r="AU60" s="231">
        <v>0</v>
      </c>
      <c r="AV60" s="231">
        <v>0</v>
      </c>
      <c r="AW60" s="231">
        <v>0</v>
      </c>
      <c r="AX60" s="231">
        <v>0</v>
      </c>
      <c r="AY60" s="231">
        <v>0</v>
      </c>
      <c r="AZ60" s="231">
        <v>0</v>
      </c>
      <c r="BA60" s="231">
        <v>0</v>
      </c>
      <c r="BB60" s="231">
        <v>0</v>
      </c>
      <c r="BC60" s="231">
        <v>0</v>
      </c>
      <c r="BD60" s="231">
        <v>0</v>
      </c>
      <c r="BE60" s="259">
        <v>167.5</v>
      </c>
      <c r="BF60" s="232">
        <v>160.9</v>
      </c>
      <c r="BG60" s="232">
        <v>29.2</v>
      </c>
    </row>
    <row r="61" spans="2:59" x14ac:dyDescent="0.15">
      <c r="B61" s="441" t="s">
        <v>44</v>
      </c>
      <c r="C61" s="372"/>
      <c r="D61" s="281">
        <v>30</v>
      </c>
      <c r="E61" s="231">
        <v>3</v>
      </c>
      <c r="F61" s="231">
        <v>4</v>
      </c>
      <c r="G61" s="231">
        <v>0</v>
      </c>
      <c r="H61" s="231">
        <v>0</v>
      </c>
      <c r="I61" s="231">
        <v>7</v>
      </c>
      <c r="J61" s="231">
        <v>4</v>
      </c>
      <c r="K61" s="231">
        <v>4</v>
      </c>
      <c r="L61" s="231">
        <v>2</v>
      </c>
      <c r="M61" s="231">
        <v>2</v>
      </c>
      <c r="N61" s="231">
        <v>1</v>
      </c>
      <c r="O61" s="231">
        <v>1</v>
      </c>
      <c r="P61" s="231">
        <v>0</v>
      </c>
      <c r="Q61" s="231">
        <v>1</v>
      </c>
      <c r="R61" s="231">
        <v>0</v>
      </c>
      <c r="S61" s="231">
        <v>0</v>
      </c>
      <c r="T61" s="231">
        <v>0</v>
      </c>
      <c r="U61" s="231">
        <v>0</v>
      </c>
      <c r="V61" s="231">
        <v>0</v>
      </c>
      <c r="W61" s="231">
        <v>0</v>
      </c>
      <c r="X61" s="231">
        <v>0</v>
      </c>
      <c r="Y61" s="231">
        <v>0</v>
      </c>
      <c r="Z61" s="231">
        <v>0</v>
      </c>
      <c r="AA61" s="231">
        <v>0</v>
      </c>
      <c r="AB61" s="231">
        <v>1</v>
      </c>
      <c r="AC61" s="231">
        <v>0</v>
      </c>
      <c r="AD61" s="231">
        <v>0</v>
      </c>
      <c r="AE61" s="231">
        <v>0</v>
      </c>
      <c r="AF61" s="231">
        <v>0</v>
      </c>
      <c r="AG61" s="231">
        <v>0</v>
      </c>
      <c r="AH61" s="231">
        <v>0</v>
      </c>
      <c r="AI61" s="231">
        <v>0</v>
      </c>
      <c r="AJ61" s="231">
        <v>0</v>
      </c>
      <c r="AK61" s="231">
        <v>0</v>
      </c>
      <c r="AL61" s="231">
        <v>0</v>
      </c>
      <c r="AM61" s="231">
        <v>0</v>
      </c>
      <c r="AN61" s="231">
        <v>0</v>
      </c>
      <c r="AO61" s="231">
        <v>0</v>
      </c>
      <c r="AP61" s="231">
        <v>0</v>
      </c>
      <c r="AQ61" s="231">
        <v>0</v>
      </c>
      <c r="AR61" s="231">
        <v>0</v>
      </c>
      <c r="AS61" s="231">
        <v>0</v>
      </c>
      <c r="AT61" s="231">
        <v>0</v>
      </c>
      <c r="AU61" s="231">
        <v>0</v>
      </c>
      <c r="AV61" s="231">
        <v>0</v>
      </c>
      <c r="AW61" s="231">
        <v>0</v>
      </c>
      <c r="AX61" s="231">
        <v>0</v>
      </c>
      <c r="AY61" s="231">
        <v>0</v>
      </c>
      <c r="AZ61" s="231">
        <v>0</v>
      </c>
      <c r="BA61" s="231">
        <v>0</v>
      </c>
      <c r="BB61" s="231">
        <v>0</v>
      </c>
      <c r="BC61" s="231">
        <v>0</v>
      </c>
      <c r="BD61" s="231">
        <v>0</v>
      </c>
      <c r="BE61" s="259">
        <v>141.9</v>
      </c>
      <c r="BF61" s="232">
        <v>148</v>
      </c>
      <c r="BG61" s="232">
        <v>45</v>
      </c>
    </row>
    <row r="62" spans="2:59" x14ac:dyDescent="0.15">
      <c r="B62" s="441" t="s">
        <v>45</v>
      </c>
      <c r="C62" s="372"/>
      <c r="D62" s="281">
        <v>461</v>
      </c>
      <c r="E62" s="231">
        <v>12</v>
      </c>
      <c r="F62" s="231">
        <v>15</v>
      </c>
      <c r="G62" s="231">
        <v>15</v>
      </c>
      <c r="H62" s="231">
        <v>34</v>
      </c>
      <c r="I62" s="231">
        <v>33</v>
      </c>
      <c r="J62" s="231">
        <v>21</v>
      </c>
      <c r="K62" s="231">
        <v>31</v>
      </c>
      <c r="L62" s="231">
        <v>67</v>
      </c>
      <c r="M62" s="231">
        <v>47</v>
      </c>
      <c r="N62" s="231">
        <v>33</v>
      </c>
      <c r="O62" s="231">
        <v>27</v>
      </c>
      <c r="P62" s="231">
        <v>32</v>
      </c>
      <c r="Q62" s="231">
        <v>29</v>
      </c>
      <c r="R62" s="231">
        <v>16</v>
      </c>
      <c r="S62" s="231">
        <v>8</v>
      </c>
      <c r="T62" s="231">
        <v>6</v>
      </c>
      <c r="U62" s="231">
        <v>6</v>
      </c>
      <c r="V62" s="231">
        <v>1</v>
      </c>
      <c r="W62" s="231">
        <v>4</v>
      </c>
      <c r="X62" s="231">
        <v>2</v>
      </c>
      <c r="Y62" s="231">
        <v>2</v>
      </c>
      <c r="Z62" s="231">
        <v>2</v>
      </c>
      <c r="AA62" s="231">
        <v>2</v>
      </c>
      <c r="AB62" s="231">
        <v>1</v>
      </c>
      <c r="AC62" s="231">
        <v>0</v>
      </c>
      <c r="AD62" s="231">
        <v>1</v>
      </c>
      <c r="AE62" s="231">
        <v>2</v>
      </c>
      <c r="AF62" s="231">
        <v>0</v>
      </c>
      <c r="AG62" s="231">
        <v>0</v>
      </c>
      <c r="AH62" s="231">
        <v>0</v>
      </c>
      <c r="AI62" s="231">
        <v>0</v>
      </c>
      <c r="AJ62" s="231">
        <v>0</v>
      </c>
      <c r="AK62" s="231">
        <v>0</v>
      </c>
      <c r="AL62" s="231">
        <v>0</v>
      </c>
      <c r="AM62" s="231">
        <v>1</v>
      </c>
      <c r="AN62" s="231">
        <v>2</v>
      </c>
      <c r="AO62" s="231">
        <v>0</v>
      </c>
      <c r="AP62" s="231">
        <v>0</v>
      </c>
      <c r="AQ62" s="231">
        <v>0</v>
      </c>
      <c r="AR62" s="231">
        <v>1</v>
      </c>
      <c r="AS62" s="231">
        <v>0</v>
      </c>
      <c r="AT62" s="231">
        <v>0</v>
      </c>
      <c r="AU62" s="231">
        <v>0</v>
      </c>
      <c r="AV62" s="231">
        <v>0</v>
      </c>
      <c r="AW62" s="231">
        <v>0</v>
      </c>
      <c r="AX62" s="231">
        <v>0</v>
      </c>
      <c r="AY62" s="231">
        <v>0</v>
      </c>
      <c r="AZ62" s="231">
        <v>0</v>
      </c>
      <c r="BA62" s="231">
        <v>0</v>
      </c>
      <c r="BB62" s="231">
        <v>0</v>
      </c>
      <c r="BC62" s="231">
        <v>0</v>
      </c>
      <c r="BD62" s="231">
        <v>8</v>
      </c>
      <c r="BE62" s="259">
        <v>170.4</v>
      </c>
      <c r="BF62" s="232">
        <v>187.9</v>
      </c>
      <c r="BG62" s="232">
        <v>105.6</v>
      </c>
    </row>
    <row r="63" spans="2:59" x14ac:dyDescent="0.15">
      <c r="B63" s="441" t="s">
        <v>46</v>
      </c>
      <c r="C63" s="372"/>
      <c r="D63" s="281">
        <v>61</v>
      </c>
      <c r="E63" s="231">
        <v>0</v>
      </c>
      <c r="F63" s="231">
        <v>0</v>
      </c>
      <c r="G63" s="231">
        <v>1</v>
      </c>
      <c r="H63" s="231">
        <v>2</v>
      </c>
      <c r="I63" s="231">
        <v>1</v>
      </c>
      <c r="J63" s="231">
        <v>3</v>
      </c>
      <c r="K63" s="231">
        <v>5</v>
      </c>
      <c r="L63" s="231">
        <v>4</v>
      </c>
      <c r="M63" s="231">
        <v>1</v>
      </c>
      <c r="N63" s="231">
        <v>2</v>
      </c>
      <c r="O63" s="231">
        <v>3</v>
      </c>
      <c r="P63" s="231">
        <v>6</v>
      </c>
      <c r="Q63" s="231">
        <v>10</v>
      </c>
      <c r="R63" s="231">
        <v>1</v>
      </c>
      <c r="S63" s="231">
        <v>4</v>
      </c>
      <c r="T63" s="231">
        <v>0</v>
      </c>
      <c r="U63" s="231">
        <v>6</v>
      </c>
      <c r="V63" s="231">
        <v>3</v>
      </c>
      <c r="W63" s="231">
        <v>2</v>
      </c>
      <c r="X63" s="231">
        <v>2</v>
      </c>
      <c r="Y63" s="231">
        <v>0</v>
      </c>
      <c r="Z63" s="231">
        <v>2</v>
      </c>
      <c r="AA63" s="231">
        <v>2</v>
      </c>
      <c r="AB63" s="231">
        <v>0</v>
      </c>
      <c r="AC63" s="231">
        <v>0</v>
      </c>
      <c r="AD63" s="231">
        <v>0</v>
      </c>
      <c r="AE63" s="231">
        <v>0</v>
      </c>
      <c r="AF63" s="231">
        <v>0</v>
      </c>
      <c r="AG63" s="231">
        <v>1</v>
      </c>
      <c r="AH63" s="231">
        <v>0</v>
      </c>
      <c r="AI63" s="231">
        <v>0</v>
      </c>
      <c r="AJ63" s="231">
        <v>0</v>
      </c>
      <c r="AK63" s="231">
        <v>0</v>
      </c>
      <c r="AL63" s="231">
        <v>0</v>
      </c>
      <c r="AM63" s="231">
        <v>0</v>
      </c>
      <c r="AN63" s="231">
        <v>0</v>
      </c>
      <c r="AO63" s="231">
        <v>0</v>
      </c>
      <c r="AP63" s="231">
        <v>0</v>
      </c>
      <c r="AQ63" s="231">
        <v>0</v>
      </c>
      <c r="AR63" s="231">
        <v>0</v>
      </c>
      <c r="AS63" s="231">
        <v>0</v>
      </c>
      <c r="AT63" s="231">
        <v>0</v>
      </c>
      <c r="AU63" s="231">
        <v>0</v>
      </c>
      <c r="AV63" s="231">
        <v>0</v>
      </c>
      <c r="AW63" s="231">
        <v>0</v>
      </c>
      <c r="AX63" s="231">
        <v>0</v>
      </c>
      <c r="AY63" s="231">
        <v>0</v>
      </c>
      <c r="AZ63" s="231">
        <v>0</v>
      </c>
      <c r="BA63" s="231">
        <v>0</v>
      </c>
      <c r="BB63" s="231">
        <v>0</v>
      </c>
      <c r="BC63" s="231">
        <v>0</v>
      </c>
      <c r="BD63" s="231">
        <v>0</v>
      </c>
      <c r="BE63" s="259">
        <v>214.4</v>
      </c>
      <c r="BF63" s="232">
        <v>214.5</v>
      </c>
      <c r="BG63" s="232">
        <v>54.3</v>
      </c>
    </row>
    <row r="64" spans="2:59" x14ac:dyDescent="0.15">
      <c r="B64" s="441" t="s">
        <v>47</v>
      </c>
      <c r="C64" s="372"/>
      <c r="D64" s="281">
        <v>24</v>
      </c>
      <c r="E64" s="231">
        <v>0</v>
      </c>
      <c r="F64" s="231">
        <v>1</v>
      </c>
      <c r="G64" s="231">
        <v>1</v>
      </c>
      <c r="H64" s="231">
        <v>0</v>
      </c>
      <c r="I64" s="231">
        <v>0</v>
      </c>
      <c r="J64" s="231">
        <v>2</v>
      </c>
      <c r="K64" s="231">
        <v>0</v>
      </c>
      <c r="L64" s="231">
        <v>7</v>
      </c>
      <c r="M64" s="231">
        <v>7</v>
      </c>
      <c r="N64" s="231">
        <v>1</v>
      </c>
      <c r="O64" s="231">
        <v>1</v>
      </c>
      <c r="P64" s="231">
        <v>1</v>
      </c>
      <c r="Q64" s="231">
        <v>0</v>
      </c>
      <c r="R64" s="231">
        <v>1</v>
      </c>
      <c r="S64" s="231">
        <v>0</v>
      </c>
      <c r="T64" s="231">
        <v>0</v>
      </c>
      <c r="U64" s="231">
        <v>0</v>
      </c>
      <c r="V64" s="231">
        <v>0</v>
      </c>
      <c r="W64" s="231">
        <v>0</v>
      </c>
      <c r="X64" s="231">
        <v>1</v>
      </c>
      <c r="Y64" s="231">
        <v>1</v>
      </c>
      <c r="Z64" s="231">
        <v>0</v>
      </c>
      <c r="AA64" s="231">
        <v>0</v>
      </c>
      <c r="AB64" s="231">
        <v>0</v>
      </c>
      <c r="AC64" s="231">
        <v>0</v>
      </c>
      <c r="AD64" s="231">
        <v>0</v>
      </c>
      <c r="AE64" s="231">
        <v>0</v>
      </c>
      <c r="AF64" s="231">
        <v>0</v>
      </c>
      <c r="AG64" s="231">
        <v>0</v>
      </c>
      <c r="AH64" s="231">
        <v>0</v>
      </c>
      <c r="AI64" s="231">
        <v>0</v>
      </c>
      <c r="AJ64" s="231">
        <v>0</v>
      </c>
      <c r="AK64" s="231">
        <v>0</v>
      </c>
      <c r="AL64" s="231">
        <v>0</v>
      </c>
      <c r="AM64" s="231">
        <v>0</v>
      </c>
      <c r="AN64" s="231">
        <v>0</v>
      </c>
      <c r="AO64" s="231">
        <v>0</v>
      </c>
      <c r="AP64" s="231">
        <v>0</v>
      </c>
      <c r="AQ64" s="231">
        <v>0</v>
      </c>
      <c r="AR64" s="231">
        <v>0</v>
      </c>
      <c r="AS64" s="231">
        <v>0</v>
      </c>
      <c r="AT64" s="231">
        <v>0</v>
      </c>
      <c r="AU64" s="231">
        <v>0</v>
      </c>
      <c r="AV64" s="231">
        <v>0</v>
      </c>
      <c r="AW64" s="231">
        <v>0</v>
      </c>
      <c r="AX64" s="231">
        <v>0</v>
      </c>
      <c r="AY64" s="231">
        <v>0</v>
      </c>
      <c r="AZ64" s="231">
        <v>0</v>
      </c>
      <c r="BA64" s="231">
        <v>0</v>
      </c>
      <c r="BB64" s="231">
        <v>0</v>
      </c>
      <c r="BC64" s="231">
        <v>0</v>
      </c>
      <c r="BD64" s="231">
        <v>0</v>
      </c>
      <c r="BE64" s="259">
        <v>170.3</v>
      </c>
      <c r="BF64" s="232">
        <v>178.9</v>
      </c>
      <c r="BG64" s="232">
        <v>41.3</v>
      </c>
    </row>
    <row r="65" spans="2:59" x14ac:dyDescent="0.15">
      <c r="B65" s="441" t="s">
        <v>48</v>
      </c>
      <c r="C65" s="372"/>
      <c r="D65" s="281">
        <v>105</v>
      </c>
      <c r="E65" s="231">
        <v>0</v>
      </c>
      <c r="F65" s="231">
        <v>3</v>
      </c>
      <c r="G65" s="231">
        <v>2</v>
      </c>
      <c r="H65" s="231">
        <v>2</v>
      </c>
      <c r="I65" s="231">
        <v>12</v>
      </c>
      <c r="J65" s="231">
        <v>2</v>
      </c>
      <c r="K65" s="231">
        <v>10</v>
      </c>
      <c r="L65" s="231">
        <v>15</v>
      </c>
      <c r="M65" s="231">
        <v>7</v>
      </c>
      <c r="N65" s="231">
        <v>11</v>
      </c>
      <c r="O65" s="231">
        <v>4</v>
      </c>
      <c r="P65" s="231">
        <v>14</v>
      </c>
      <c r="Q65" s="231">
        <v>8</v>
      </c>
      <c r="R65" s="231">
        <v>4</v>
      </c>
      <c r="S65" s="231">
        <v>2</v>
      </c>
      <c r="T65" s="231">
        <v>1</v>
      </c>
      <c r="U65" s="231">
        <v>1</v>
      </c>
      <c r="V65" s="231">
        <v>1</v>
      </c>
      <c r="W65" s="231">
        <v>0</v>
      </c>
      <c r="X65" s="231">
        <v>1</v>
      </c>
      <c r="Y65" s="231">
        <v>0</v>
      </c>
      <c r="Z65" s="231">
        <v>0</v>
      </c>
      <c r="AA65" s="231">
        <v>0</v>
      </c>
      <c r="AB65" s="231">
        <v>1</v>
      </c>
      <c r="AC65" s="231">
        <v>0</v>
      </c>
      <c r="AD65" s="231">
        <v>1</v>
      </c>
      <c r="AE65" s="231">
        <v>0</v>
      </c>
      <c r="AF65" s="231">
        <v>1</v>
      </c>
      <c r="AG65" s="231">
        <v>0</v>
      </c>
      <c r="AH65" s="231">
        <v>0</v>
      </c>
      <c r="AI65" s="231">
        <v>0</v>
      </c>
      <c r="AJ65" s="231">
        <v>1</v>
      </c>
      <c r="AK65" s="231">
        <v>0</v>
      </c>
      <c r="AL65" s="231">
        <v>0</v>
      </c>
      <c r="AM65" s="231">
        <v>0</v>
      </c>
      <c r="AN65" s="231">
        <v>0</v>
      </c>
      <c r="AO65" s="231">
        <v>0</v>
      </c>
      <c r="AP65" s="231">
        <v>1</v>
      </c>
      <c r="AQ65" s="231">
        <v>0</v>
      </c>
      <c r="AR65" s="231">
        <v>0</v>
      </c>
      <c r="AS65" s="231">
        <v>0</v>
      </c>
      <c r="AT65" s="231">
        <v>0</v>
      </c>
      <c r="AU65" s="231">
        <v>0</v>
      </c>
      <c r="AV65" s="231">
        <v>0</v>
      </c>
      <c r="AW65" s="231">
        <v>0</v>
      </c>
      <c r="AX65" s="231">
        <v>0</v>
      </c>
      <c r="AY65" s="231">
        <v>0</v>
      </c>
      <c r="AZ65" s="231">
        <v>0</v>
      </c>
      <c r="BA65" s="231">
        <v>0</v>
      </c>
      <c r="BB65" s="231">
        <v>0</v>
      </c>
      <c r="BC65" s="231">
        <v>0</v>
      </c>
      <c r="BD65" s="231">
        <v>0</v>
      </c>
      <c r="BE65" s="259">
        <v>179.4</v>
      </c>
      <c r="BF65" s="232">
        <v>187.3</v>
      </c>
      <c r="BG65" s="232">
        <v>56.8</v>
      </c>
    </row>
    <row r="66" spans="2:59" x14ac:dyDescent="0.15">
      <c r="B66" s="441" t="s">
        <v>49</v>
      </c>
      <c r="C66" s="372"/>
      <c r="D66" s="281">
        <v>52</v>
      </c>
      <c r="E66" s="231">
        <v>1</v>
      </c>
      <c r="F66" s="231">
        <v>1</v>
      </c>
      <c r="G66" s="231">
        <v>2</v>
      </c>
      <c r="H66" s="231">
        <v>5</v>
      </c>
      <c r="I66" s="231">
        <v>5</v>
      </c>
      <c r="J66" s="231">
        <v>4</v>
      </c>
      <c r="K66" s="231">
        <v>1</v>
      </c>
      <c r="L66" s="231">
        <v>3</v>
      </c>
      <c r="M66" s="231">
        <v>9</v>
      </c>
      <c r="N66" s="231">
        <v>3</v>
      </c>
      <c r="O66" s="231">
        <v>4</v>
      </c>
      <c r="P66" s="231">
        <v>4</v>
      </c>
      <c r="Q66" s="231">
        <v>2</v>
      </c>
      <c r="R66" s="231">
        <v>3</v>
      </c>
      <c r="S66" s="231">
        <v>1</v>
      </c>
      <c r="T66" s="231">
        <v>1</v>
      </c>
      <c r="U66" s="231">
        <v>1</v>
      </c>
      <c r="V66" s="231">
        <v>0</v>
      </c>
      <c r="W66" s="231">
        <v>1</v>
      </c>
      <c r="X66" s="231">
        <v>0</v>
      </c>
      <c r="Y66" s="231">
        <v>1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v>0</v>
      </c>
      <c r="AF66" s="231">
        <v>0</v>
      </c>
      <c r="AG66" s="231">
        <v>0</v>
      </c>
      <c r="AH66" s="231">
        <v>0</v>
      </c>
      <c r="AI66" s="231">
        <v>0</v>
      </c>
      <c r="AJ66" s="231">
        <v>0</v>
      </c>
      <c r="AK66" s="231">
        <v>0</v>
      </c>
      <c r="AL66" s="231">
        <v>0</v>
      </c>
      <c r="AM66" s="231">
        <v>0</v>
      </c>
      <c r="AN66" s="231">
        <v>0</v>
      </c>
      <c r="AO66" s="231">
        <v>0</v>
      </c>
      <c r="AP66" s="231">
        <v>0</v>
      </c>
      <c r="AQ66" s="231">
        <v>0</v>
      </c>
      <c r="AR66" s="231">
        <v>0</v>
      </c>
      <c r="AS66" s="231">
        <v>0</v>
      </c>
      <c r="AT66" s="231">
        <v>0</v>
      </c>
      <c r="AU66" s="231">
        <v>0</v>
      </c>
      <c r="AV66" s="231">
        <v>0</v>
      </c>
      <c r="AW66" s="231">
        <v>0</v>
      </c>
      <c r="AX66" s="231">
        <v>0</v>
      </c>
      <c r="AY66" s="231">
        <v>0</v>
      </c>
      <c r="AZ66" s="231">
        <v>0</v>
      </c>
      <c r="BA66" s="231">
        <v>0</v>
      </c>
      <c r="BB66" s="231">
        <v>0</v>
      </c>
      <c r="BC66" s="231">
        <v>0</v>
      </c>
      <c r="BD66" s="231">
        <v>0</v>
      </c>
      <c r="BE66" s="259">
        <v>174.5</v>
      </c>
      <c r="BF66" s="232">
        <v>175.6</v>
      </c>
      <c r="BG66" s="232">
        <v>43.4</v>
      </c>
    </row>
    <row r="67" spans="2:59" x14ac:dyDescent="0.15">
      <c r="B67" s="441" t="s">
        <v>50</v>
      </c>
      <c r="C67" s="372"/>
      <c r="D67" s="281">
        <v>17</v>
      </c>
      <c r="E67" s="231">
        <v>0</v>
      </c>
      <c r="F67" s="231">
        <v>0</v>
      </c>
      <c r="G67" s="231">
        <v>0</v>
      </c>
      <c r="H67" s="231">
        <v>1</v>
      </c>
      <c r="I67" s="231">
        <v>0</v>
      </c>
      <c r="J67" s="231">
        <v>3</v>
      </c>
      <c r="K67" s="231">
        <v>1</v>
      </c>
      <c r="L67" s="231">
        <v>3</v>
      </c>
      <c r="M67" s="231">
        <v>1</v>
      </c>
      <c r="N67" s="231">
        <v>1</v>
      </c>
      <c r="O67" s="231">
        <v>1</v>
      </c>
      <c r="P67" s="231">
        <v>3</v>
      </c>
      <c r="Q67" s="231">
        <v>0</v>
      </c>
      <c r="R67" s="231">
        <v>0</v>
      </c>
      <c r="S67" s="231">
        <v>1</v>
      </c>
      <c r="T67" s="231">
        <v>0</v>
      </c>
      <c r="U67" s="231">
        <v>0</v>
      </c>
      <c r="V67" s="231">
        <v>1</v>
      </c>
      <c r="W67" s="231">
        <v>0</v>
      </c>
      <c r="X67" s="231">
        <v>0</v>
      </c>
      <c r="Y67" s="231">
        <v>0</v>
      </c>
      <c r="Z67" s="231">
        <v>0</v>
      </c>
      <c r="AA67" s="231">
        <v>1</v>
      </c>
      <c r="AB67" s="231">
        <v>0</v>
      </c>
      <c r="AC67" s="231">
        <v>0</v>
      </c>
      <c r="AD67" s="231">
        <v>0</v>
      </c>
      <c r="AE67" s="231">
        <v>0</v>
      </c>
      <c r="AF67" s="231">
        <v>0</v>
      </c>
      <c r="AG67" s="231">
        <v>0</v>
      </c>
      <c r="AH67" s="231">
        <v>0</v>
      </c>
      <c r="AI67" s="231">
        <v>0</v>
      </c>
      <c r="AJ67" s="231">
        <v>0</v>
      </c>
      <c r="AK67" s="231">
        <v>0</v>
      </c>
      <c r="AL67" s="231">
        <v>0</v>
      </c>
      <c r="AM67" s="231">
        <v>0</v>
      </c>
      <c r="AN67" s="231">
        <v>0</v>
      </c>
      <c r="AO67" s="231">
        <v>0</v>
      </c>
      <c r="AP67" s="231">
        <v>0</v>
      </c>
      <c r="AQ67" s="231">
        <v>0</v>
      </c>
      <c r="AR67" s="231">
        <v>0</v>
      </c>
      <c r="AS67" s="231">
        <v>0</v>
      </c>
      <c r="AT67" s="231">
        <v>0</v>
      </c>
      <c r="AU67" s="231">
        <v>0</v>
      </c>
      <c r="AV67" s="231">
        <v>0</v>
      </c>
      <c r="AW67" s="231">
        <v>0</v>
      </c>
      <c r="AX67" s="231">
        <v>0</v>
      </c>
      <c r="AY67" s="231">
        <v>0</v>
      </c>
      <c r="AZ67" s="231">
        <v>0</v>
      </c>
      <c r="BA67" s="231">
        <v>0</v>
      </c>
      <c r="BB67" s="231">
        <v>0</v>
      </c>
      <c r="BC67" s="231">
        <v>0</v>
      </c>
      <c r="BD67" s="231">
        <v>0</v>
      </c>
      <c r="BE67" s="259">
        <v>170.3</v>
      </c>
      <c r="BF67" s="232">
        <v>186.9</v>
      </c>
      <c r="BG67" s="232">
        <v>46.9</v>
      </c>
    </row>
    <row r="68" spans="2:59" x14ac:dyDescent="0.15">
      <c r="B68" s="441" t="s">
        <v>51</v>
      </c>
      <c r="C68" s="372"/>
      <c r="D68" s="281">
        <v>46</v>
      </c>
      <c r="E68" s="231">
        <v>1</v>
      </c>
      <c r="F68" s="231">
        <v>1</v>
      </c>
      <c r="G68" s="231">
        <v>1</v>
      </c>
      <c r="H68" s="231">
        <v>2</v>
      </c>
      <c r="I68" s="231">
        <v>3</v>
      </c>
      <c r="J68" s="231">
        <v>0</v>
      </c>
      <c r="K68" s="231">
        <v>1</v>
      </c>
      <c r="L68" s="231">
        <v>7</v>
      </c>
      <c r="M68" s="231">
        <v>3</v>
      </c>
      <c r="N68" s="231">
        <v>1</v>
      </c>
      <c r="O68" s="231">
        <v>3</v>
      </c>
      <c r="P68" s="231">
        <v>4</v>
      </c>
      <c r="Q68" s="231">
        <v>6</v>
      </c>
      <c r="R68" s="231">
        <v>4</v>
      </c>
      <c r="S68" s="231">
        <v>0</v>
      </c>
      <c r="T68" s="231">
        <v>0</v>
      </c>
      <c r="U68" s="231">
        <v>1</v>
      </c>
      <c r="V68" s="231">
        <v>0</v>
      </c>
      <c r="W68" s="231">
        <v>2</v>
      </c>
      <c r="X68" s="231">
        <v>1</v>
      </c>
      <c r="Y68" s="231">
        <v>1</v>
      </c>
      <c r="Z68" s="231">
        <v>1</v>
      </c>
      <c r="AA68" s="231">
        <v>1</v>
      </c>
      <c r="AB68" s="231">
        <v>0</v>
      </c>
      <c r="AC68" s="231">
        <v>0</v>
      </c>
      <c r="AD68" s="231">
        <v>0</v>
      </c>
      <c r="AE68" s="231">
        <v>0</v>
      </c>
      <c r="AF68" s="231">
        <v>1</v>
      </c>
      <c r="AG68" s="231">
        <v>0</v>
      </c>
      <c r="AH68" s="231">
        <v>1</v>
      </c>
      <c r="AI68" s="231">
        <v>0</v>
      </c>
      <c r="AJ68" s="231">
        <v>0</v>
      </c>
      <c r="AK68" s="231">
        <v>0</v>
      </c>
      <c r="AL68" s="231">
        <v>0</v>
      </c>
      <c r="AM68" s="231">
        <v>0</v>
      </c>
      <c r="AN68" s="231">
        <v>0</v>
      </c>
      <c r="AO68" s="231">
        <v>0</v>
      </c>
      <c r="AP68" s="231">
        <v>0</v>
      </c>
      <c r="AQ68" s="231">
        <v>0</v>
      </c>
      <c r="AR68" s="231">
        <v>0</v>
      </c>
      <c r="AS68" s="231">
        <v>0</v>
      </c>
      <c r="AT68" s="231">
        <v>0</v>
      </c>
      <c r="AU68" s="231">
        <v>0</v>
      </c>
      <c r="AV68" s="231">
        <v>0</v>
      </c>
      <c r="AW68" s="231">
        <v>0</v>
      </c>
      <c r="AX68" s="231">
        <v>0</v>
      </c>
      <c r="AY68" s="231">
        <v>0</v>
      </c>
      <c r="AZ68" s="231">
        <v>0</v>
      </c>
      <c r="BA68" s="231">
        <v>0</v>
      </c>
      <c r="BB68" s="231">
        <v>0</v>
      </c>
      <c r="BC68" s="231">
        <v>0</v>
      </c>
      <c r="BD68" s="231">
        <v>0</v>
      </c>
      <c r="BE68" s="259">
        <v>199.2</v>
      </c>
      <c r="BF68" s="232">
        <v>202.3</v>
      </c>
      <c r="BG68" s="232">
        <v>63</v>
      </c>
    </row>
    <row r="69" spans="2:59" s="226" customFormat="1" x14ac:dyDescent="0.15">
      <c r="B69" s="444" t="s">
        <v>71</v>
      </c>
      <c r="C69" s="370"/>
      <c r="D69" s="282">
        <v>38</v>
      </c>
      <c r="E69" s="228">
        <v>1</v>
      </c>
      <c r="F69" s="228">
        <v>3</v>
      </c>
      <c r="G69" s="228">
        <v>5</v>
      </c>
      <c r="H69" s="228">
        <v>6</v>
      </c>
      <c r="I69" s="228">
        <v>3</v>
      </c>
      <c r="J69" s="228">
        <v>4</v>
      </c>
      <c r="K69" s="228">
        <v>2</v>
      </c>
      <c r="L69" s="228">
        <v>2</v>
      </c>
      <c r="M69" s="228">
        <v>4</v>
      </c>
      <c r="N69" s="228">
        <v>5</v>
      </c>
      <c r="O69" s="228">
        <v>2</v>
      </c>
      <c r="P69" s="228">
        <v>1</v>
      </c>
      <c r="Q69" s="228">
        <v>0</v>
      </c>
      <c r="R69" s="228">
        <v>0</v>
      </c>
      <c r="S69" s="228">
        <v>0</v>
      </c>
      <c r="T69" s="228">
        <v>0</v>
      </c>
      <c r="U69" s="228">
        <v>0</v>
      </c>
      <c r="V69" s="228">
        <v>0</v>
      </c>
      <c r="W69" s="228">
        <v>0</v>
      </c>
      <c r="X69" s="228">
        <v>0</v>
      </c>
      <c r="Y69" s="228">
        <v>0</v>
      </c>
      <c r="Z69" s="228">
        <v>0</v>
      </c>
      <c r="AA69" s="228">
        <v>0</v>
      </c>
      <c r="AB69" s="228">
        <v>0</v>
      </c>
      <c r="AC69" s="228">
        <v>0</v>
      </c>
      <c r="AD69" s="228">
        <v>0</v>
      </c>
      <c r="AE69" s="228">
        <v>0</v>
      </c>
      <c r="AF69" s="228">
        <v>0</v>
      </c>
      <c r="AG69" s="228">
        <v>0</v>
      </c>
      <c r="AH69" s="228">
        <v>0</v>
      </c>
      <c r="AI69" s="228">
        <v>0</v>
      </c>
      <c r="AJ69" s="228">
        <v>0</v>
      </c>
      <c r="AK69" s="228">
        <v>0</v>
      </c>
      <c r="AL69" s="228">
        <v>0</v>
      </c>
      <c r="AM69" s="228">
        <v>0</v>
      </c>
      <c r="AN69" s="228">
        <v>0</v>
      </c>
      <c r="AO69" s="228">
        <v>0</v>
      </c>
      <c r="AP69" s="228">
        <v>0</v>
      </c>
      <c r="AQ69" s="228">
        <v>0</v>
      </c>
      <c r="AR69" s="228">
        <v>0</v>
      </c>
      <c r="AS69" s="228">
        <v>0</v>
      </c>
      <c r="AT69" s="228">
        <v>0</v>
      </c>
      <c r="AU69" s="228">
        <v>0</v>
      </c>
      <c r="AV69" s="228">
        <v>0</v>
      </c>
      <c r="AW69" s="228">
        <v>0</v>
      </c>
      <c r="AX69" s="228">
        <v>0</v>
      </c>
      <c r="AY69" s="228">
        <v>0</v>
      </c>
      <c r="AZ69" s="228">
        <v>0</v>
      </c>
      <c r="BA69" s="228">
        <v>0</v>
      </c>
      <c r="BB69" s="228">
        <v>0</v>
      </c>
      <c r="BC69" s="228">
        <v>0</v>
      </c>
      <c r="BD69" s="228">
        <v>0</v>
      </c>
      <c r="BE69" s="263">
        <v>142.69999999999999</v>
      </c>
      <c r="BF69" s="230">
        <v>146.5</v>
      </c>
      <c r="BG69" s="230">
        <v>30.5</v>
      </c>
    </row>
    <row r="71" spans="2:59" x14ac:dyDescent="0.15">
      <c r="D71" s="313"/>
    </row>
    <row r="72" spans="2:59" x14ac:dyDescent="0.15">
      <c r="D72" s="313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27:C27"/>
    <mergeCell ref="B28:C28"/>
    <mergeCell ref="B29:C29"/>
    <mergeCell ref="B30:C30"/>
    <mergeCell ref="B31:C31"/>
    <mergeCell ref="B37:C37"/>
    <mergeCell ref="B46:C46"/>
    <mergeCell ref="B47:C47"/>
    <mergeCell ref="B48:C48"/>
    <mergeCell ref="B49:C49"/>
    <mergeCell ref="B38:C38"/>
    <mergeCell ref="B32:C32"/>
    <mergeCell ref="B33:C33"/>
    <mergeCell ref="B34:C34"/>
    <mergeCell ref="B35:C35"/>
    <mergeCell ref="B36:C36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4:C24"/>
    <mergeCell ref="BG3:BG4"/>
    <mergeCell ref="B4:C5"/>
    <mergeCell ref="B14:C14"/>
    <mergeCell ref="B3:C3"/>
    <mergeCell ref="D3:D5"/>
    <mergeCell ref="BE3:BE4"/>
    <mergeCell ref="BF3:BF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4" manualBreakCount="4">
    <brk id="15" max="68" man="1"/>
    <brk id="27" max="68" man="1"/>
    <brk id="39" max="68" man="1"/>
    <brk id="51" max="68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2"/>
  <sheetViews>
    <sheetView showGridLines="0" topLeftCell="M1" zoomScaleNormal="100" workbookViewId="0">
      <selection activeCell="AK11" sqref="AK11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223" customWidth="1"/>
    <col min="5" max="5" width="6.42578125" style="223" customWidth="1"/>
    <col min="6" max="6" width="7.140625" style="223" customWidth="1"/>
    <col min="7" max="35" width="6.42578125" style="223" customWidth="1"/>
    <col min="36" max="36" width="7.140625" style="223" customWidth="1"/>
    <col min="37" max="39" width="9.140625" style="223"/>
    <col min="40" max="40" width="10.5703125" style="223" customWidth="1"/>
    <col min="41" max="42" width="5.42578125" bestFit="1" customWidth="1"/>
    <col min="43" max="72" width="4.42578125" bestFit="1" customWidth="1"/>
  </cols>
  <sheetData>
    <row r="1" spans="1:72" ht="17.25" x14ac:dyDescent="0.2">
      <c r="B1" s="22" t="s">
        <v>201</v>
      </c>
      <c r="D1" s="248" t="s">
        <v>495</v>
      </c>
      <c r="S1" s="248" t="s">
        <v>496</v>
      </c>
      <c r="AH1" s="248" t="s">
        <v>496</v>
      </c>
    </row>
    <row r="2" spans="1:72" ht="17.25" x14ac:dyDescent="0.2">
      <c r="A2" s="22"/>
      <c r="B2" s="1" t="s">
        <v>375</v>
      </c>
      <c r="C2" s="2"/>
    </row>
    <row r="3" spans="1:72" ht="24" customHeight="1" x14ac:dyDescent="0.15">
      <c r="B3" s="429" t="s">
        <v>202</v>
      </c>
      <c r="C3" s="421"/>
      <c r="D3" s="409" t="s">
        <v>90</v>
      </c>
      <c r="E3" s="409" t="s">
        <v>203</v>
      </c>
      <c r="F3" s="326"/>
      <c r="G3" s="291">
        <v>100</v>
      </c>
      <c r="H3" s="291">
        <v>200</v>
      </c>
      <c r="I3" s="291">
        <v>300</v>
      </c>
      <c r="J3" s="291">
        <v>400</v>
      </c>
      <c r="K3" s="291">
        <v>500</v>
      </c>
      <c r="L3" s="291">
        <v>600</v>
      </c>
      <c r="M3" s="291">
        <v>700</v>
      </c>
      <c r="N3" s="291">
        <v>800</v>
      </c>
      <c r="O3" s="291">
        <v>900</v>
      </c>
      <c r="P3" s="291">
        <v>1000</v>
      </c>
      <c r="Q3" s="291">
        <v>1100</v>
      </c>
      <c r="R3" s="291">
        <v>1200</v>
      </c>
      <c r="S3" s="291">
        <v>1300</v>
      </c>
      <c r="T3" s="291">
        <v>1400</v>
      </c>
      <c r="U3" s="291">
        <v>1500</v>
      </c>
      <c r="V3" s="291">
        <v>1600</v>
      </c>
      <c r="W3" s="291">
        <v>1700</v>
      </c>
      <c r="X3" s="291">
        <v>1800</v>
      </c>
      <c r="Y3" s="291">
        <v>1900</v>
      </c>
      <c r="Z3" s="291">
        <v>2000</v>
      </c>
      <c r="AA3" s="291">
        <v>2100</v>
      </c>
      <c r="AB3" s="291">
        <v>2200</v>
      </c>
      <c r="AC3" s="291">
        <v>2300</v>
      </c>
      <c r="AD3" s="291">
        <v>2400</v>
      </c>
      <c r="AE3" s="291">
        <v>2500</v>
      </c>
      <c r="AF3" s="291">
        <v>2600</v>
      </c>
      <c r="AG3" s="291">
        <v>2700</v>
      </c>
      <c r="AH3" s="291">
        <v>2800</v>
      </c>
      <c r="AI3" s="291">
        <v>2900</v>
      </c>
      <c r="AJ3" s="312" t="s">
        <v>303</v>
      </c>
      <c r="AK3" s="409" t="s">
        <v>92</v>
      </c>
      <c r="AL3" s="423" t="s">
        <v>204</v>
      </c>
      <c r="AM3" s="423"/>
      <c r="AN3" s="415" t="s">
        <v>214</v>
      </c>
    </row>
    <row r="4" spans="1:72" s="25" customFormat="1" ht="13.5" customHeight="1" x14ac:dyDescent="0.15">
      <c r="B4" s="432" t="s">
        <v>83</v>
      </c>
      <c r="C4" s="433"/>
      <c r="D4" s="410"/>
      <c r="E4" s="410"/>
      <c r="F4" s="275"/>
      <c r="G4" s="346" t="s">
        <v>95</v>
      </c>
      <c r="H4" s="346" t="s">
        <v>95</v>
      </c>
      <c r="I4" s="293" t="s">
        <v>95</v>
      </c>
      <c r="J4" s="346" t="s">
        <v>95</v>
      </c>
      <c r="K4" s="293" t="s">
        <v>95</v>
      </c>
      <c r="L4" s="293" t="s">
        <v>95</v>
      </c>
      <c r="M4" s="293" t="s">
        <v>95</v>
      </c>
      <c r="N4" s="293" t="s">
        <v>95</v>
      </c>
      <c r="O4" s="347" t="s">
        <v>95</v>
      </c>
      <c r="P4" s="347" t="s">
        <v>95</v>
      </c>
      <c r="Q4" s="347" t="s">
        <v>95</v>
      </c>
      <c r="R4" s="293" t="s">
        <v>95</v>
      </c>
      <c r="S4" s="293" t="s">
        <v>95</v>
      </c>
      <c r="T4" s="293" t="s">
        <v>95</v>
      </c>
      <c r="U4" s="347" t="s">
        <v>95</v>
      </c>
      <c r="V4" s="293" t="s">
        <v>95</v>
      </c>
      <c r="W4" s="347" t="s">
        <v>95</v>
      </c>
      <c r="X4" s="347" t="s">
        <v>95</v>
      </c>
      <c r="Y4" s="293" t="s">
        <v>95</v>
      </c>
      <c r="Z4" s="347" t="s">
        <v>95</v>
      </c>
      <c r="AA4" s="347" t="s">
        <v>95</v>
      </c>
      <c r="AB4" s="347" t="s">
        <v>95</v>
      </c>
      <c r="AC4" s="347" t="s">
        <v>95</v>
      </c>
      <c r="AD4" s="347" t="s">
        <v>95</v>
      </c>
      <c r="AE4" s="347" t="s">
        <v>95</v>
      </c>
      <c r="AF4" s="347" t="s">
        <v>95</v>
      </c>
      <c r="AG4" s="293" t="s">
        <v>95</v>
      </c>
      <c r="AH4" s="347" t="s">
        <v>95</v>
      </c>
      <c r="AI4" s="293" t="s">
        <v>95</v>
      </c>
      <c r="AJ4" s="293"/>
      <c r="AK4" s="410"/>
      <c r="AL4" s="423"/>
      <c r="AM4" s="423"/>
      <c r="AN4" s="410"/>
    </row>
    <row r="5" spans="1:72" ht="24" customHeight="1" x14ac:dyDescent="0.15">
      <c r="B5" s="434"/>
      <c r="C5" s="435"/>
      <c r="D5" s="411"/>
      <c r="E5" s="411"/>
      <c r="F5" s="278" t="s">
        <v>304</v>
      </c>
      <c r="G5" s="295">
        <v>200</v>
      </c>
      <c r="H5" s="295">
        <v>300</v>
      </c>
      <c r="I5" s="295">
        <v>400</v>
      </c>
      <c r="J5" s="295">
        <v>500</v>
      </c>
      <c r="K5" s="295">
        <v>600</v>
      </c>
      <c r="L5" s="295">
        <v>700</v>
      </c>
      <c r="M5" s="295">
        <v>800</v>
      </c>
      <c r="N5" s="295">
        <v>900</v>
      </c>
      <c r="O5" s="295">
        <v>1000</v>
      </c>
      <c r="P5" s="295">
        <v>1100</v>
      </c>
      <c r="Q5" s="295">
        <v>1200</v>
      </c>
      <c r="R5" s="295">
        <v>1300</v>
      </c>
      <c r="S5" s="295">
        <v>1400</v>
      </c>
      <c r="T5" s="295">
        <v>1500</v>
      </c>
      <c r="U5" s="295">
        <v>1600</v>
      </c>
      <c r="V5" s="295">
        <v>1700</v>
      </c>
      <c r="W5" s="295">
        <v>1800</v>
      </c>
      <c r="X5" s="295">
        <v>1900</v>
      </c>
      <c r="Y5" s="295">
        <v>2000</v>
      </c>
      <c r="Z5" s="295">
        <v>2100</v>
      </c>
      <c r="AA5" s="295">
        <v>2200</v>
      </c>
      <c r="AB5" s="295">
        <v>2300</v>
      </c>
      <c r="AC5" s="295">
        <v>2400</v>
      </c>
      <c r="AD5" s="295">
        <v>2500</v>
      </c>
      <c r="AE5" s="295">
        <v>2600</v>
      </c>
      <c r="AF5" s="295">
        <v>2700</v>
      </c>
      <c r="AG5" s="295">
        <v>2800</v>
      </c>
      <c r="AH5" s="295">
        <v>2900</v>
      </c>
      <c r="AI5" s="295">
        <v>3000</v>
      </c>
      <c r="AJ5" s="295"/>
      <c r="AK5" s="327" t="s">
        <v>196</v>
      </c>
      <c r="AL5" s="329" t="s">
        <v>205</v>
      </c>
      <c r="AM5" s="328" t="s">
        <v>497</v>
      </c>
      <c r="AN5" s="327" t="s">
        <v>196</v>
      </c>
    </row>
    <row r="6" spans="1:72" x14ac:dyDescent="0.15">
      <c r="B6" s="412" t="s">
        <v>0</v>
      </c>
      <c r="C6" s="378"/>
      <c r="D6" s="227">
        <v>17001</v>
      </c>
      <c r="E6" s="227">
        <v>5647</v>
      </c>
      <c r="F6" s="227">
        <v>4258</v>
      </c>
      <c r="G6" s="227">
        <v>687</v>
      </c>
      <c r="H6" s="227">
        <v>1104</v>
      </c>
      <c r="I6" s="227">
        <v>1196</v>
      </c>
      <c r="J6" s="227">
        <v>871</v>
      </c>
      <c r="K6" s="227">
        <v>522</v>
      </c>
      <c r="L6" s="227">
        <v>353</v>
      </c>
      <c r="M6" s="227">
        <v>357</v>
      </c>
      <c r="N6" s="227">
        <v>306</v>
      </c>
      <c r="O6" s="227">
        <v>244</v>
      </c>
      <c r="P6" s="227">
        <v>224</v>
      </c>
      <c r="Q6" s="227">
        <v>146</v>
      </c>
      <c r="R6" s="227">
        <v>136</v>
      </c>
      <c r="S6" s="227">
        <v>98</v>
      </c>
      <c r="T6" s="227">
        <v>95</v>
      </c>
      <c r="U6" s="227">
        <v>94</v>
      </c>
      <c r="V6" s="227">
        <v>69</v>
      </c>
      <c r="W6" s="227">
        <v>99</v>
      </c>
      <c r="X6" s="227">
        <v>74</v>
      </c>
      <c r="Y6" s="227">
        <v>63</v>
      </c>
      <c r="Z6" s="227">
        <v>46</v>
      </c>
      <c r="AA6" s="227">
        <v>49</v>
      </c>
      <c r="AB6" s="227">
        <v>40</v>
      </c>
      <c r="AC6" s="227">
        <v>34</v>
      </c>
      <c r="AD6" s="227">
        <v>19</v>
      </c>
      <c r="AE6" s="227">
        <v>23</v>
      </c>
      <c r="AF6" s="227">
        <v>18</v>
      </c>
      <c r="AG6" s="227">
        <v>14</v>
      </c>
      <c r="AH6" s="227">
        <v>20</v>
      </c>
      <c r="AI6" s="227">
        <v>16</v>
      </c>
      <c r="AJ6" s="227">
        <v>79</v>
      </c>
      <c r="AK6" s="261">
        <v>9</v>
      </c>
      <c r="AL6" s="229">
        <v>293.2</v>
      </c>
      <c r="AM6" s="229">
        <v>439</v>
      </c>
      <c r="AN6" s="229">
        <v>603.9</v>
      </c>
      <c r="AO6" s="221">
        <f t="shared" ref="AO6:BT6" si="0">E6/$D6</f>
        <v>0.3321569319451797</v>
      </c>
      <c r="AP6" s="221">
        <f t="shared" si="0"/>
        <v>0.25045585553790956</v>
      </c>
      <c r="AQ6" s="221">
        <f t="shared" si="0"/>
        <v>4.0409387683077468E-2</v>
      </c>
      <c r="AR6" s="221">
        <f t="shared" si="0"/>
        <v>6.4937356626080814E-2</v>
      </c>
      <c r="AS6" s="221">
        <f t="shared" si="0"/>
        <v>7.0348803011587552E-2</v>
      </c>
      <c r="AT6" s="221">
        <f t="shared" si="0"/>
        <v>5.1232280454090937E-2</v>
      </c>
      <c r="AU6" s="221">
        <f t="shared" si="0"/>
        <v>3.0704076230809951E-2</v>
      </c>
      <c r="AV6" s="221">
        <f t="shared" si="0"/>
        <v>2.076348450091171E-2</v>
      </c>
      <c r="AW6" s="221">
        <f t="shared" si="0"/>
        <v>2.0998764778542438E-2</v>
      </c>
      <c r="AX6" s="221">
        <f t="shared" si="0"/>
        <v>1.7998941238750663E-2</v>
      </c>
      <c r="AY6" s="221">
        <f t="shared" si="0"/>
        <v>1.4352096935474384E-2</v>
      </c>
      <c r="AZ6" s="221">
        <f t="shared" si="0"/>
        <v>1.3175695547320745E-2</v>
      </c>
      <c r="BA6" s="221">
        <f t="shared" si="0"/>
        <v>8.5877301335215584E-3</v>
      </c>
      <c r="BB6" s="221">
        <f t="shared" si="0"/>
        <v>7.9995294394447393E-3</v>
      </c>
      <c r="BC6" s="221">
        <f t="shared" si="0"/>
        <v>5.7643668019528261E-3</v>
      </c>
      <c r="BD6" s="221">
        <f t="shared" si="0"/>
        <v>5.5879065937297807E-3</v>
      </c>
      <c r="BE6" s="221">
        <f t="shared" si="0"/>
        <v>5.5290865243220987E-3</v>
      </c>
      <c r="BF6" s="221">
        <f t="shared" si="0"/>
        <v>4.0585847891300509E-3</v>
      </c>
      <c r="BG6" s="221">
        <f t="shared" si="0"/>
        <v>5.8231868713605082E-3</v>
      </c>
      <c r="BH6" s="221">
        <f t="shared" si="0"/>
        <v>4.3526851361684604E-3</v>
      </c>
      <c r="BI6" s="221">
        <f t="shared" si="0"/>
        <v>3.7056643726839597E-3</v>
      </c>
      <c r="BJ6" s="221">
        <f t="shared" si="0"/>
        <v>2.7057231927533672E-3</v>
      </c>
      <c r="BK6" s="221">
        <f t="shared" si="0"/>
        <v>2.8821834009764131E-3</v>
      </c>
      <c r="BL6" s="221">
        <f t="shared" si="0"/>
        <v>2.352802776307276E-3</v>
      </c>
      <c r="BM6" s="221">
        <f t="shared" si="0"/>
        <v>1.9998823598611848E-3</v>
      </c>
      <c r="BN6" s="221">
        <f t="shared" si="0"/>
        <v>1.1175813187459561E-3</v>
      </c>
      <c r="BO6" s="221">
        <f t="shared" si="0"/>
        <v>1.3528615963766836E-3</v>
      </c>
      <c r="BP6" s="221">
        <f t="shared" si="0"/>
        <v>1.0587612493382743E-3</v>
      </c>
      <c r="BQ6" s="221">
        <f t="shared" si="0"/>
        <v>8.2348097170754659E-4</v>
      </c>
      <c r="BR6" s="221">
        <f t="shared" si="0"/>
        <v>1.176401388153638E-3</v>
      </c>
      <c r="BS6" s="221">
        <f t="shared" si="0"/>
        <v>9.4112111052291043E-4</v>
      </c>
      <c r="BT6" s="221">
        <f t="shared" si="0"/>
        <v>4.64678548320687E-3</v>
      </c>
    </row>
    <row r="7" spans="1:72" x14ac:dyDescent="0.15">
      <c r="B7" s="413" t="s">
        <v>1</v>
      </c>
      <c r="C7" s="372"/>
      <c r="D7" s="260">
        <v>13491</v>
      </c>
      <c r="E7" s="260">
        <v>4817</v>
      </c>
      <c r="F7" s="260">
        <v>3219</v>
      </c>
      <c r="G7" s="260">
        <v>553</v>
      </c>
      <c r="H7" s="260">
        <v>734</v>
      </c>
      <c r="I7" s="260">
        <v>804</v>
      </c>
      <c r="J7" s="260">
        <v>695</v>
      </c>
      <c r="K7" s="260">
        <v>428</v>
      </c>
      <c r="L7" s="260">
        <v>278</v>
      </c>
      <c r="M7" s="260">
        <v>280</v>
      </c>
      <c r="N7" s="260">
        <v>243</v>
      </c>
      <c r="O7" s="260">
        <v>187</v>
      </c>
      <c r="P7" s="260">
        <v>182</v>
      </c>
      <c r="Q7" s="260">
        <v>115</v>
      </c>
      <c r="R7" s="260">
        <v>109</v>
      </c>
      <c r="S7" s="260">
        <v>77</v>
      </c>
      <c r="T7" s="260">
        <v>85</v>
      </c>
      <c r="U7" s="260">
        <v>84</v>
      </c>
      <c r="V7" s="260">
        <v>60</v>
      </c>
      <c r="W7" s="260">
        <v>87</v>
      </c>
      <c r="X7" s="260">
        <v>60</v>
      </c>
      <c r="Y7" s="260">
        <v>55</v>
      </c>
      <c r="Z7" s="260">
        <v>44</v>
      </c>
      <c r="AA7" s="260">
        <v>46</v>
      </c>
      <c r="AB7" s="260">
        <v>36</v>
      </c>
      <c r="AC7" s="260">
        <v>31</v>
      </c>
      <c r="AD7" s="260">
        <v>18</v>
      </c>
      <c r="AE7" s="260">
        <v>23</v>
      </c>
      <c r="AF7" s="260">
        <v>18</v>
      </c>
      <c r="AG7" s="260">
        <v>14</v>
      </c>
      <c r="AH7" s="260">
        <v>17</v>
      </c>
      <c r="AI7" s="260">
        <v>16</v>
      </c>
      <c r="AJ7" s="260">
        <v>76</v>
      </c>
      <c r="AK7" s="261">
        <v>4</v>
      </c>
      <c r="AL7" s="262">
        <v>302.89999999999998</v>
      </c>
      <c r="AM7" s="262">
        <v>471.1</v>
      </c>
      <c r="AN7" s="262">
        <v>646.29999999999995</v>
      </c>
      <c r="AO7" s="221">
        <f t="shared" ref="AO7:AO69" si="1">E7/$D7</f>
        <v>0.35705285004818027</v>
      </c>
      <c r="AP7" s="221">
        <f t="shared" ref="AP7:AP69" si="2">F7/$D7</f>
        <v>0.23860351345341338</v>
      </c>
      <c r="AQ7" s="221">
        <f t="shared" ref="AQ7:AQ69" si="3">G7/$D7</f>
        <v>4.0990289822844861E-2</v>
      </c>
      <c r="AR7" s="221">
        <f t="shared" ref="AR7:AR69" si="4">H7/$D7</f>
        <v>5.4406641464680154E-2</v>
      </c>
      <c r="AS7" s="221">
        <f t="shared" ref="AS7:AS69" si="5">I7/$D7</f>
        <v>5.9595285746052926E-2</v>
      </c>
      <c r="AT7" s="221">
        <f t="shared" ref="AT7:AT69" si="6">J7/$D7</f>
        <v>5.1515825365058186E-2</v>
      </c>
      <c r="AU7" s="221">
        <f t="shared" ref="AU7:AU69" si="7">K7/$D7</f>
        <v>3.1724853606107772E-2</v>
      </c>
      <c r="AV7" s="221">
        <f t="shared" ref="AV7:AV69" si="8">L7/$D7</f>
        <v>2.0606330146023276E-2</v>
      </c>
      <c r="AW7" s="221">
        <f t="shared" ref="AW7:AW69" si="9">M7/$D7</f>
        <v>2.0754577125491069E-2</v>
      </c>
      <c r="AX7" s="221">
        <f t="shared" ref="AX7:AX69" si="10">N7/$D7</f>
        <v>1.801200800533689E-2</v>
      </c>
      <c r="AY7" s="221">
        <f t="shared" ref="AY7:AY69" si="11">O7/$D7</f>
        <v>1.3861092580238678E-2</v>
      </c>
      <c r="AZ7" s="221">
        <f t="shared" ref="AZ7:AZ69" si="12">P7/$D7</f>
        <v>1.3490475131569195E-2</v>
      </c>
      <c r="BA7" s="221">
        <f t="shared" ref="BA7:BA69" si="13">Q7/$D7</f>
        <v>8.5242013193981177E-3</v>
      </c>
      <c r="BB7" s="221">
        <f t="shared" ref="BB7:BB69" si="14">R7/$D7</f>
        <v>8.0794603809947376E-3</v>
      </c>
      <c r="BC7" s="221">
        <f t="shared" ref="BC7:BC69" si="15">S7/$D7</f>
        <v>5.7075087095100436E-3</v>
      </c>
      <c r="BD7" s="221">
        <f t="shared" ref="BD7:BD69" si="16">T7/$D7</f>
        <v>6.3004966273812173E-3</v>
      </c>
      <c r="BE7" s="221">
        <f t="shared" ref="BE7:BE69" si="17">U7/$D7</f>
        <v>6.2263731376473201E-3</v>
      </c>
      <c r="BF7" s="221">
        <f t="shared" ref="BF7:BF69" si="18">V7/$D7</f>
        <v>4.4474093840338007E-3</v>
      </c>
      <c r="BG7" s="221">
        <f t="shared" ref="BG7:BG69" si="19">W7/$D7</f>
        <v>6.4487436068490101E-3</v>
      </c>
      <c r="BH7" s="221">
        <f t="shared" ref="BH7:BH69" si="20">X7/$D7</f>
        <v>4.4474093840338007E-3</v>
      </c>
      <c r="BI7" s="221">
        <f t="shared" ref="BI7:BI69" si="21">Y7/$D7</f>
        <v>4.076791935364317E-3</v>
      </c>
      <c r="BJ7" s="221">
        <f t="shared" ref="BJ7:BJ69" si="22">Z7/$D7</f>
        <v>3.2614335482914537E-3</v>
      </c>
      <c r="BK7" s="221">
        <f t="shared" ref="BK7:BK69" si="23">AA7/$D7</f>
        <v>3.4096805277592469E-3</v>
      </c>
      <c r="BL7" s="221">
        <f t="shared" ref="BL7:BL69" si="24">AB7/$D7</f>
        <v>2.66844563042028E-3</v>
      </c>
      <c r="BM7" s="221">
        <f t="shared" ref="BM7:BM69" si="25">AC7/$D7</f>
        <v>2.2978281817507967E-3</v>
      </c>
      <c r="BN7" s="221">
        <f t="shared" ref="BN7:BN69" si="26">AD7/$D7</f>
        <v>1.33422281521014E-3</v>
      </c>
      <c r="BO7" s="221">
        <f t="shared" ref="BO7:BO69" si="27">AE7/$D7</f>
        <v>1.7048402638796234E-3</v>
      </c>
      <c r="BP7" s="221">
        <f t="shared" ref="BP7:BP69" si="28">AF7/$D7</f>
        <v>1.33422281521014E-3</v>
      </c>
      <c r="BQ7" s="221">
        <f t="shared" ref="BQ7:BQ69" si="29">AG7/$D7</f>
        <v>1.0377288562745533E-3</v>
      </c>
      <c r="BR7" s="221">
        <f t="shared" ref="BR7:BR69" si="30">AH7/$D7</f>
        <v>1.2600993254762434E-3</v>
      </c>
      <c r="BS7" s="221">
        <f t="shared" ref="BS7:BS69" si="31">AI7/$D7</f>
        <v>1.1859758357423468E-3</v>
      </c>
      <c r="BT7" s="221">
        <f t="shared" ref="BT7:BT69" si="32">AJ7/$D7</f>
        <v>5.6333852197761472E-3</v>
      </c>
    </row>
    <row r="8" spans="1:72" x14ac:dyDescent="0.15">
      <c r="B8" s="54"/>
      <c r="C8" s="15" t="s">
        <v>63</v>
      </c>
      <c r="D8" s="231">
        <v>9317</v>
      </c>
      <c r="E8" s="231">
        <v>3090</v>
      </c>
      <c r="F8" s="231">
        <v>2339</v>
      </c>
      <c r="G8" s="231">
        <v>396</v>
      </c>
      <c r="H8" s="231">
        <v>448</v>
      </c>
      <c r="I8" s="231">
        <v>521</v>
      </c>
      <c r="J8" s="231">
        <v>480</v>
      </c>
      <c r="K8" s="231">
        <v>312</v>
      </c>
      <c r="L8" s="231">
        <v>201</v>
      </c>
      <c r="M8" s="231">
        <v>213</v>
      </c>
      <c r="N8" s="231">
        <v>182</v>
      </c>
      <c r="O8" s="231">
        <v>136</v>
      </c>
      <c r="P8" s="231">
        <v>144</v>
      </c>
      <c r="Q8" s="231">
        <v>89</v>
      </c>
      <c r="R8" s="231">
        <v>79</v>
      </c>
      <c r="S8" s="231">
        <v>51</v>
      </c>
      <c r="T8" s="231">
        <v>70</v>
      </c>
      <c r="U8" s="231">
        <v>63</v>
      </c>
      <c r="V8" s="231">
        <v>50</v>
      </c>
      <c r="W8" s="231">
        <v>68</v>
      </c>
      <c r="X8" s="231">
        <v>50</v>
      </c>
      <c r="Y8" s="231">
        <v>45</v>
      </c>
      <c r="Z8" s="231">
        <v>38</v>
      </c>
      <c r="AA8" s="231">
        <v>40</v>
      </c>
      <c r="AB8" s="231">
        <v>33</v>
      </c>
      <c r="AC8" s="231">
        <v>25</v>
      </c>
      <c r="AD8" s="231">
        <v>16</v>
      </c>
      <c r="AE8" s="231">
        <v>19</v>
      </c>
      <c r="AF8" s="231">
        <v>16</v>
      </c>
      <c r="AG8" s="231">
        <v>13</v>
      </c>
      <c r="AH8" s="231">
        <v>14</v>
      </c>
      <c r="AI8" s="231">
        <v>12</v>
      </c>
      <c r="AJ8" s="231">
        <v>64</v>
      </c>
      <c r="AK8" s="259">
        <v>8</v>
      </c>
      <c r="AL8" s="232">
        <v>333.2</v>
      </c>
      <c r="AM8" s="232">
        <v>498.6</v>
      </c>
      <c r="AN8" s="232">
        <v>677.5</v>
      </c>
      <c r="AO8" s="221">
        <f t="shared" si="1"/>
        <v>0.33165181925512505</v>
      </c>
      <c r="AP8" s="221">
        <f t="shared" si="2"/>
        <v>0.25104647418697007</v>
      </c>
      <c r="AQ8" s="221">
        <f t="shared" si="3"/>
        <v>4.2502951593860687E-2</v>
      </c>
      <c r="AR8" s="221">
        <f t="shared" si="4"/>
        <v>4.8084147257700979E-2</v>
      </c>
      <c r="AS8" s="221">
        <f t="shared" si="5"/>
        <v>5.5919287324246003E-2</v>
      </c>
      <c r="AT8" s="221">
        <f t="shared" si="6"/>
        <v>5.151872920467962E-2</v>
      </c>
      <c r="AU8" s="221">
        <f t="shared" si="7"/>
        <v>3.3487173983041754E-2</v>
      </c>
      <c r="AV8" s="221">
        <f t="shared" si="8"/>
        <v>2.1573467854459589E-2</v>
      </c>
      <c r="AW8" s="221">
        <f t="shared" si="9"/>
        <v>2.2861436084576581E-2</v>
      </c>
      <c r="AX8" s="221">
        <f t="shared" si="10"/>
        <v>1.9534184823441023E-2</v>
      </c>
      <c r="AY8" s="221">
        <f t="shared" si="11"/>
        <v>1.4596973274659225E-2</v>
      </c>
      <c r="AZ8" s="221">
        <f t="shared" si="12"/>
        <v>1.5455618761403885E-2</v>
      </c>
      <c r="BA8" s="221">
        <f t="shared" si="13"/>
        <v>9.5524310400343457E-3</v>
      </c>
      <c r="BB8" s="221">
        <f t="shared" si="14"/>
        <v>8.4791241816035198E-3</v>
      </c>
      <c r="BC8" s="221">
        <f t="shared" si="15"/>
        <v>5.4738649779972094E-3</v>
      </c>
      <c r="BD8" s="221">
        <f t="shared" si="16"/>
        <v>7.5131480090157776E-3</v>
      </c>
      <c r="BE8" s="221">
        <f t="shared" si="17"/>
        <v>6.7618332081141996E-3</v>
      </c>
      <c r="BF8" s="221">
        <f t="shared" si="18"/>
        <v>5.3665342921541265E-3</v>
      </c>
      <c r="BG8" s="221">
        <f t="shared" si="19"/>
        <v>7.2984866373296126E-3</v>
      </c>
      <c r="BH8" s="221">
        <f t="shared" si="20"/>
        <v>5.3665342921541265E-3</v>
      </c>
      <c r="BI8" s="221">
        <f t="shared" si="21"/>
        <v>4.8298808629387143E-3</v>
      </c>
      <c r="BJ8" s="221">
        <f t="shared" si="22"/>
        <v>4.0785660620371363E-3</v>
      </c>
      <c r="BK8" s="221">
        <f t="shared" si="23"/>
        <v>4.2932274337233014E-3</v>
      </c>
      <c r="BL8" s="221">
        <f t="shared" si="24"/>
        <v>3.5419126328217238E-3</v>
      </c>
      <c r="BM8" s="221">
        <f t="shared" si="25"/>
        <v>2.6832671460770632E-3</v>
      </c>
      <c r="BN8" s="221">
        <f t="shared" si="26"/>
        <v>1.7172909734893206E-3</v>
      </c>
      <c r="BO8" s="221">
        <f t="shared" si="27"/>
        <v>2.0392830310185682E-3</v>
      </c>
      <c r="BP8" s="221">
        <f t="shared" si="28"/>
        <v>1.7172909734893206E-3</v>
      </c>
      <c r="BQ8" s="221">
        <f t="shared" si="29"/>
        <v>1.3952989159600731E-3</v>
      </c>
      <c r="BR8" s="221">
        <f t="shared" si="30"/>
        <v>1.5026296018031556E-3</v>
      </c>
      <c r="BS8" s="221">
        <f t="shared" si="31"/>
        <v>1.2879682301169904E-3</v>
      </c>
      <c r="BT8" s="221">
        <f t="shared" si="32"/>
        <v>6.8691638939572825E-3</v>
      </c>
    </row>
    <row r="9" spans="1:72" x14ac:dyDescent="0.15">
      <c r="B9" s="54"/>
      <c r="C9" s="15" t="s">
        <v>64</v>
      </c>
      <c r="D9" s="231">
        <v>2016</v>
      </c>
      <c r="E9" s="231">
        <v>755</v>
      </c>
      <c r="F9" s="231">
        <v>384</v>
      </c>
      <c r="G9" s="231">
        <v>92</v>
      </c>
      <c r="H9" s="231">
        <v>138</v>
      </c>
      <c r="I9" s="231">
        <v>159</v>
      </c>
      <c r="J9" s="231">
        <v>135</v>
      </c>
      <c r="K9" s="231">
        <v>74</v>
      </c>
      <c r="L9" s="231">
        <v>50</v>
      </c>
      <c r="M9" s="231">
        <v>38</v>
      </c>
      <c r="N9" s="231">
        <v>26</v>
      </c>
      <c r="O9" s="231">
        <v>29</v>
      </c>
      <c r="P9" s="231">
        <v>25</v>
      </c>
      <c r="Q9" s="231">
        <v>16</v>
      </c>
      <c r="R9" s="231">
        <v>14</v>
      </c>
      <c r="S9" s="231">
        <v>11</v>
      </c>
      <c r="T9" s="231">
        <v>9</v>
      </c>
      <c r="U9" s="231">
        <v>9</v>
      </c>
      <c r="V9" s="231">
        <v>5</v>
      </c>
      <c r="W9" s="231">
        <v>8</v>
      </c>
      <c r="X9" s="231">
        <v>8</v>
      </c>
      <c r="Y9" s="231">
        <v>4</v>
      </c>
      <c r="Z9" s="231">
        <v>2</v>
      </c>
      <c r="AA9" s="231">
        <v>2</v>
      </c>
      <c r="AB9" s="231">
        <v>1</v>
      </c>
      <c r="AC9" s="231">
        <v>2</v>
      </c>
      <c r="AD9" s="231">
        <v>1</v>
      </c>
      <c r="AE9" s="231">
        <v>2</v>
      </c>
      <c r="AF9" s="231">
        <v>1</v>
      </c>
      <c r="AG9" s="231">
        <v>1</v>
      </c>
      <c r="AH9" s="231">
        <v>3</v>
      </c>
      <c r="AI9" s="231">
        <v>2</v>
      </c>
      <c r="AJ9" s="231">
        <v>10</v>
      </c>
      <c r="AK9" s="259">
        <v>7</v>
      </c>
      <c r="AL9" s="232">
        <v>273.3</v>
      </c>
      <c r="AM9" s="232">
        <v>436.9</v>
      </c>
      <c r="AN9" s="232">
        <v>594.9</v>
      </c>
      <c r="AO9" s="221">
        <f t="shared" si="1"/>
        <v>0.37450396825396826</v>
      </c>
      <c r="AP9" s="221">
        <f t="shared" si="2"/>
        <v>0.19047619047619047</v>
      </c>
      <c r="AQ9" s="221">
        <f t="shared" si="3"/>
        <v>4.5634920634920632E-2</v>
      </c>
      <c r="AR9" s="221">
        <f t="shared" si="4"/>
        <v>6.8452380952380959E-2</v>
      </c>
      <c r="AS9" s="221">
        <f t="shared" si="5"/>
        <v>7.8869047619047616E-2</v>
      </c>
      <c r="AT9" s="221">
        <f t="shared" si="6"/>
        <v>6.6964285714285712E-2</v>
      </c>
      <c r="AU9" s="221">
        <f t="shared" si="7"/>
        <v>3.6706349206349208E-2</v>
      </c>
      <c r="AV9" s="221">
        <f t="shared" si="8"/>
        <v>2.48015873015873E-2</v>
      </c>
      <c r="AW9" s="221">
        <f t="shared" si="9"/>
        <v>1.8849206349206348E-2</v>
      </c>
      <c r="AX9" s="221">
        <f t="shared" si="10"/>
        <v>1.2896825396825396E-2</v>
      </c>
      <c r="AY9" s="221">
        <f t="shared" si="11"/>
        <v>1.4384920634920634E-2</v>
      </c>
      <c r="AZ9" s="221">
        <f t="shared" si="12"/>
        <v>1.240079365079365E-2</v>
      </c>
      <c r="BA9" s="221">
        <f t="shared" si="13"/>
        <v>7.9365079365079361E-3</v>
      </c>
      <c r="BB9" s="221">
        <f t="shared" si="14"/>
        <v>6.9444444444444441E-3</v>
      </c>
      <c r="BC9" s="221">
        <f t="shared" si="15"/>
        <v>5.456349206349206E-3</v>
      </c>
      <c r="BD9" s="221">
        <f t="shared" si="16"/>
        <v>4.464285714285714E-3</v>
      </c>
      <c r="BE9" s="221">
        <f t="shared" si="17"/>
        <v>4.464285714285714E-3</v>
      </c>
      <c r="BF9" s="221">
        <f t="shared" si="18"/>
        <v>2.48015873015873E-3</v>
      </c>
      <c r="BG9" s="221">
        <f t="shared" si="19"/>
        <v>3.968253968253968E-3</v>
      </c>
      <c r="BH9" s="221">
        <f t="shared" si="20"/>
        <v>3.968253968253968E-3</v>
      </c>
      <c r="BI9" s="221">
        <f t="shared" si="21"/>
        <v>1.984126984126984E-3</v>
      </c>
      <c r="BJ9" s="221">
        <f t="shared" si="22"/>
        <v>9.9206349206349201E-4</v>
      </c>
      <c r="BK9" s="221">
        <f t="shared" si="23"/>
        <v>9.9206349206349201E-4</v>
      </c>
      <c r="BL9" s="221">
        <f t="shared" si="24"/>
        <v>4.96031746031746E-4</v>
      </c>
      <c r="BM9" s="221">
        <f t="shared" si="25"/>
        <v>9.9206349206349201E-4</v>
      </c>
      <c r="BN9" s="221">
        <f t="shared" si="26"/>
        <v>4.96031746031746E-4</v>
      </c>
      <c r="BO9" s="221">
        <f t="shared" si="27"/>
        <v>9.9206349206349201E-4</v>
      </c>
      <c r="BP9" s="221">
        <f t="shared" si="28"/>
        <v>4.96031746031746E-4</v>
      </c>
      <c r="BQ9" s="221">
        <f t="shared" si="29"/>
        <v>4.96031746031746E-4</v>
      </c>
      <c r="BR9" s="221">
        <f t="shared" si="30"/>
        <v>1.488095238095238E-3</v>
      </c>
      <c r="BS9" s="221">
        <f t="shared" si="31"/>
        <v>9.9206349206349201E-4</v>
      </c>
      <c r="BT9" s="221">
        <f t="shared" si="32"/>
        <v>4.96031746031746E-3</v>
      </c>
    </row>
    <row r="10" spans="1:72" x14ac:dyDescent="0.15">
      <c r="B10" s="54"/>
      <c r="C10" s="15" t="s">
        <v>65</v>
      </c>
      <c r="D10" s="231">
        <v>2158</v>
      </c>
      <c r="E10" s="231">
        <v>972</v>
      </c>
      <c r="F10" s="231">
        <v>496</v>
      </c>
      <c r="G10" s="231">
        <v>65</v>
      </c>
      <c r="H10" s="231">
        <v>148</v>
      </c>
      <c r="I10" s="231">
        <v>124</v>
      </c>
      <c r="J10" s="231">
        <v>80</v>
      </c>
      <c r="K10" s="231">
        <v>42</v>
      </c>
      <c r="L10" s="231">
        <v>27</v>
      </c>
      <c r="M10" s="231">
        <v>29</v>
      </c>
      <c r="N10" s="231">
        <v>35</v>
      </c>
      <c r="O10" s="231">
        <v>22</v>
      </c>
      <c r="P10" s="231">
        <v>13</v>
      </c>
      <c r="Q10" s="231">
        <v>10</v>
      </c>
      <c r="R10" s="231">
        <v>16</v>
      </c>
      <c r="S10" s="231">
        <v>15</v>
      </c>
      <c r="T10" s="231">
        <v>6</v>
      </c>
      <c r="U10" s="231">
        <v>12</v>
      </c>
      <c r="V10" s="231">
        <v>5</v>
      </c>
      <c r="W10" s="231">
        <v>11</v>
      </c>
      <c r="X10" s="231">
        <v>2</v>
      </c>
      <c r="Y10" s="231">
        <v>6</v>
      </c>
      <c r="Z10" s="231">
        <v>4</v>
      </c>
      <c r="AA10" s="231">
        <v>4</v>
      </c>
      <c r="AB10" s="231">
        <v>2</v>
      </c>
      <c r="AC10" s="231">
        <v>4</v>
      </c>
      <c r="AD10" s="231">
        <v>1</v>
      </c>
      <c r="AE10" s="231">
        <v>2</v>
      </c>
      <c r="AF10" s="231">
        <v>1</v>
      </c>
      <c r="AG10" s="231">
        <v>0</v>
      </c>
      <c r="AH10" s="231">
        <v>0</v>
      </c>
      <c r="AI10" s="231">
        <v>2</v>
      </c>
      <c r="AJ10" s="231">
        <v>2</v>
      </c>
      <c r="AK10" s="259">
        <v>1</v>
      </c>
      <c r="AL10" s="232">
        <v>199.4</v>
      </c>
      <c r="AM10" s="232">
        <v>362.9</v>
      </c>
      <c r="AN10" s="232">
        <v>501.9</v>
      </c>
      <c r="AO10" s="221">
        <f t="shared" si="1"/>
        <v>0.45041705282669137</v>
      </c>
      <c r="AP10" s="221">
        <f t="shared" si="2"/>
        <v>0.22984244670991658</v>
      </c>
      <c r="AQ10" s="221">
        <f t="shared" si="3"/>
        <v>3.0120481927710843E-2</v>
      </c>
      <c r="AR10" s="221">
        <f t="shared" si="4"/>
        <v>6.8582020389249307E-2</v>
      </c>
      <c r="AS10" s="221">
        <f t="shared" si="5"/>
        <v>5.7460611677479144E-2</v>
      </c>
      <c r="AT10" s="221">
        <f t="shared" si="6"/>
        <v>3.7071362372567189E-2</v>
      </c>
      <c r="AU10" s="221">
        <f t="shared" si="7"/>
        <v>1.9462465245597776E-2</v>
      </c>
      <c r="AV10" s="221">
        <f t="shared" si="8"/>
        <v>1.2511584800741427E-2</v>
      </c>
      <c r="AW10" s="221">
        <f t="shared" si="9"/>
        <v>1.3438368860055607E-2</v>
      </c>
      <c r="AX10" s="221">
        <f t="shared" si="10"/>
        <v>1.6218721037998145E-2</v>
      </c>
      <c r="AY10" s="221">
        <f t="shared" si="11"/>
        <v>1.0194624652455977E-2</v>
      </c>
      <c r="AZ10" s="221">
        <f t="shared" si="12"/>
        <v>6.024096385542169E-3</v>
      </c>
      <c r="BA10" s="221">
        <f t="shared" si="13"/>
        <v>4.6339202965708986E-3</v>
      </c>
      <c r="BB10" s="221">
        <f t="shared" si="14"/>
        <v>7.4142724745134385E-3</v>
      </c>
      <c r="BC10" s="221">
        <f t="shared" si="15"/>
        <v>6.9508804448563484E-3</v>
      </c>
      <c r="BD10" s="221">
        <f t="shared" si="16"/>
        <v>2.7803521779425394E-3</v>
      </c>
      <c r="BE10" s="221">
        <f t="shared" si="17"/>
        <v>5.5607043558850789E-3</v>
      </c>
      <c r="BF10" s="221">
        <f t="shared" si="18"/>
        <v>2.3169601482854493E-3</v>
      </c>
      <c r="BG10" s="221">
        <f t="shared" si="19"/>
        <v>5.0973123262279887E-3</v>
      </c>
      <c r="BH10" s="221">
        <f t="shared" si="20"/>
        <v>9.2678405931417981E-4</v>
      </c>
      <c r="BI10" s="221">
        <f t="shared" si="21"/>
        <v>2.7803521779425394E-3</v>
      </c>
      <c r="BJ10" s="221">
        <f t="shared" si="22"/>
        <v>1.8535681186283596E-3</v>
      </c>
      <c r="BK10" s="221">
        <f t="shared" si="23"/>
        <v>1.8535681186283596E-3</v>
      </c>
      <c r="BL10" s="221">
        <f t="shared" si="24"/>
        <v>9.2678405931417981E-4</v>
      </c>
      <c r="BM10" s="221">
        <f t="shared" si="25"/>
        <v>1.8535681186283596E-3</v>
      </c>
      <c r="BN10" s="221">
        <f t="shared" si="26"/>
        <v>4.6339202965708991E-4</v>
      </c>
      <c r="BO10" s="221">
        <f t="shared" si="27"/>
        <v>9.2678405931417981E-4</v>
      </c>
      <c r="BP10" s="221">
        <f t="shared" si="28"/>
        <v>4.6339202965708991E-4</v>
      </c>
      <c r="BQ10" s="221">
        <f t="shared" si="29"/>
        <v>0</v>
      </c>
      <c r="BR10" s="221">
        <f t="shared" si="30"/>
        <v>0</v>
      </c>
      <c r="BS10" s="221">
        <f t="shared" si="31"/>
        <v>9.2678405931417981E-4</v>
      </c>
      <c r="BT10" s="221">
        <f t="shared" si="32"/>
        <v>9.2678405931417981E-4</v>
      </c>
    </row>
    <row r="11" spans="1:72" x14ac:dyDescent="0.15">
      <c r="B11" s="414" t="s">
        <v>5</v>
      </c>
      <c r="C11" s="370"/>
      <c r="D11" s="228">
        <v>3510</v>
      </c>
      <c r="E11" s="228">
        <v>830</v>
      </c>
      <c r="F11" s="228">
        <v>1039</v>
      </c>
      <c r="G11" s="228">
        <v>134</v>
      </c>
      <c r="H11" s="228">
        <v>370</v>
      </c>
      <c r="I11" s="228">
        <v>392</v>
      </c>
      <c r="J11" s="228">
        <v>176</v>
      </c>
      <c r="K11" s="228">
        <v>94</v>
      </c>
      <c r="L11" s="228">
        <v>75</v>
      </c>
      <c r="M11" s="228">
        <v>77</v>
      </c>
      <c r="N11" s="228">
        <v>63</v>
      </c>
      <c r="O11" s="228">
        <v>57</v>
      </c>
      <c r="P11" s="228">
        <v>42</v>
      </c>
      <c r="Q11" s="228">
        <v>31</v>
      </c>
      <c r="R11" s="228">
        <v>27</v>
      </c>
      <c r="S11" s="228">
        <v>21</v>
      </c>
      <c r="T11" s="228">
        <v>10</v>
      </c>
      <c r="U11" s="228">
        <v>10</v>
      </c>
      <c r="V11" s="228">
        <v>9</v>
      </c>
      <c r="W11" s="228">
        <v>12</v>
      </c>
      <c r="X11" s="228">
        <v>14</v>
      </c>
      <c r="Y11" s="228">
        <v>8</v>
      </c>
      <c r="Z11" s="228">
        <v>2</v>
      </c>
      <c r="AA11" s="228">
        <v>3</v>
      </c>
      <c r="AB11" s="228">
        <v>4</v>
      </c>
      <c r="AC11" s="228">
        <v>3</v>
      </c>
      <c r="AD11" s="228">
        <v>1</v>
      </c>
      <c r="AE11" s="228">
        <v>0</v>
      </c>
      <c r="AF11" s="228">
        <v>0</v>
      </c>
      <c r="AG11" s="228">
        <v>0</v>
      </c>
      <c r="AH11" s="228">
        <v>3</v>
      </c>
      <c r="AI11" s="228">
        <v>0</v>
      </c>
      <c r="AJ11" s="228">
        <v>3</v>
      </c>
      <c r="AK11" s="263">
        <v>42.5</v>
      </c>
      <c r="AL11" s="230">
        <v>256</v>
      </c>
      <c r="AM11" s="230">
        <v>335.3</v>
      </c>
      <c r="AN11" s="230">
        <v>423</v>
      </c>
      <c r="AO11" s="221">
        <f t="shared" si="1"/>
        <v>0.23646723646723647</v>
      </c>
      <c r="AP11" s="221">
        <f t="shared" si="2"/>
        <v>0.29601139601139603</v>
      </c>
      <c r="AQ11" s="221">
        <f t="shared" si="3"/>
        <v>3.8176638176638175E-2</v>
      </c>
      <c r="AR11" s="221">
        <f t="shared" si="4"/>
        <v>0.10541310541310542</v>
      </c>
      <c r="AS11" s="221">
        <f t="shared" si="5"/>
        <v>0.11168091168091168</v>
      </c>
      <c r="AT11" s="221">
        <f t="shared" si="6"/>
        <v>5.014245014245014E-2</v>
      </c>
      <c r="AU11" s="221">
        <f t="shared" si="7"/>
        <v>2.678062678062678E-2</v>
      </c>
      <c r="AV11" s="221">
        <f t="shared" si="8"/>
        <v>2.1367521367521368E-2</v>
      </c>
      <c r="AW11" s="221">
        <f t="shared" si="9"/>
        <v>2.1937321937321938E-2</v>
      </c>
      <c r="AX11" s="221">
        <f t="shared" si="10"/>
        <v>1.7948717948717947E-2</v>
      </c>
      <c r="AY11" s="221">
        <f t="shared" si="11"/>
        <v>1.6239316239316241E-2</v>
      </c>
      <c r="AZ11" s="221">
        <f t="shared" si="12"/>
        <v>1.1965811965811967E-2</v>
      </c>
      <c r="BA11" s="221">
        <f t="shared" si="13"/>
        <v>8.8319088319088312E-3</v>
      </c>
      <c r="BB11" s="221">
        <f t="shared" si="14"/>
        <v>7.6923076923076927E-3</v>
      </c>
      <c r="BC11" s="221">
        <f t="shared" si="15"/>
        <v>5.9829059829059833E-3</v>
      </c>
      <c r="BD11" s="221">
        <f t="shared" si="16"/>
        <v>2.8490028490028491E-3</v>
      </c>
      <c r="BE11" s="221">
        <f t="shared" si="17"/>
        <v>2.8490028490028491E-3</v>
      </c>
      <c r="BF11" s="221">
        <f t="shared" si="18"/>
        <v>2.5641025641025641E-3</v>
      </c>
      <c r="BG11" s="221">
        <f t="shared" si="19"/>
        <v>3.4188034188034188E-3</v>
      </c>
      <c r="BH11" s="221">
        <f t="shared" si="20"/>
        <v>3.9886039886039889E-3</v>
      </c>
      <c r="BI11" s="221">
        <f t="shared" si="21"/>
        <v>2.2792022792022791E-3</v>
      </c>
      <c r="BJ11" s="221">
        <f t="shared" si="22"/>
        <v>5.6980056980056976E-4</v>
      </c>
      <c r="BK11" s="221">
        <f t="shared" si="23"/>
        <v>8.547008547008547E-4</v>
      </c>
      <c r="BL11" s="221">
        <f t="shared" si="24"/>
        <v>1.1396011396011395E-3</v>
      </c>
      <c r="BM11" s="221">
        <f t="shared" si="25"/>
        <v>8.547008547008547E-4</v>
      </c>
      <c r="BN11" s="221">
        <f t="shared" si="26"/>
        <v>2.8490028490028488E-4</v>
      </c>
      <c r="BO11" s="221">
        <f t="shared" si="27"/>
        <v>0</v>
      </c>
      <c r="BP11" s="221">
        <f t="shared" si="28"/>
        <v>0</v>
      </c>
      <c r="BQ11" s="221">
        <f t="shared" si="29"/>
        <v>0</v>
      </c>
      <c r="BR11" s="221">
        <f t="shared" si="30"/>
        <v>8.547008547008547E-4</v>
      </c>
      <c r="BS11" s="221">
        <f t="shared" si="31"/>
        <v>0</v>
      </c>
      <c r="BT11" s="221">
        <f t="shared" si="32"/>
        <v>8.547008547008547E-4</v>
      </c>
    </row>
    <row r="12" spans="1:72" ht="12" customHeight="1" x14ac:dyDescent="0.15">
      <c r="B12" s="413" t="s">
        <v>73</v>
      </c>
      <c r="C12" s="372"/>
      <c r="D12" s="227">
        <v>142</v>
      </c>
      <c r="E12" s="227">
        <v>23</v>
      </c>
      <c r="F12" s="227">
        <v>34</v>
      </c>
      <c r="G12" s="227">
        <v>5</v>
      </c>
      <c r="H12" s="227">
        <v>10</v>
      </c>
      <c r="I12" s="227">
        <v>34</v>
      </c>
      <c r="J12" s="227">
        <v>9</v>
      </c>
      <c r="K12" s="227">
        <v>3</v>
      </c>
      <c r="L12" s="227">
        <v>4</v>
      </c>
      <c r="M12" s="227">
        <v>4</v>
      </c>
      <c r="N12" s="227">
        <v>2</v>
      </c>
      <c r="O12" s="227">
        <v>4</v>
      </c>
      <c r="P12" s="227">
        <v>2</v>
      </c>
      <c r="Q12" s="227">
        <v>0</v>
      </c>
      <c r="R12" s="227">
        <v>3</v>
      </c>
      <c r="S12" s="227">
        <v>1</v>
      </c>
      <c r="T12" s="227">
        <v>1</v>
      </c>
      <c r="U12" s="227">
        <v>0</v>
      </c>
      <c r="V12" s="227">
        <v>0</v>
      </c>
      <c r="W12" s="227">
        <v>1</v>
      </c>
      <c r="X12" s="227">
        <v>1</v>
      </c>
      <c r="Y12" s="227">
        <v>0</v>
      </c>
      <c r="Z12" s="227">
        <v>0</v>
      </c>
      <c r="AA12" s="227">
        <v>0</v>
      </c>
      <c r="AB12" s="227">
        <v>1</v>
      </c>
      <c r="AC12" s="227">
        <v>0</v>
      </c>
      <c r="AD12" s="227">
        <v>0</v>
      </c>
      <c r="AE12" s="227">
        <v>0</v>
      </c>
      <c r="AF12" s="227">
        <v>0</v>
      </c>
      <c r="AG12" s="227">
        <v>0</v>
      </c>
      <c r="AH12" s="227">
        <v>0</v>
      </c>
      <c r="AI12" s="227">
        <v>0</v>
      </c>
      <c r="AJ12" s="227">
        <v>0</v>
      </c>
      <c r="AK12" s="259">
        <v>292</v>
      </c>
      <c r="AL12" s="229">
        <v>326.8</v>
      </c>
      <c r="AM12" s="229">
        <v>389.9</v>
      </c>
      <c r="AN12" s="229">
        <v>414.3</v>
      </c>
      <c r="AO12" s="221">
        <f t="shared" si="1"/>
        <v>0.1619718309859155</v>
      </c>
      <c r="AP12" s="221">
        <f t="shared" si="2"/>
        <v>0.23943661971830985</v>
      </c>
      <c r="AQ12" s="221">
        <f t="shared" si="3"/>
        <v>3.5211267605633804E-2</v>
      </c>
      <c r="AR12" s="221">
        <f t="shared" si="4"/>
        <v>7.0422535211267609E-2</v>
      </c>
      <c r="AS12" s="221">
        <f t="shared" si="5"/>
        <v>0.23943661971830985</v>
      </c>
      <c r="AT12" s="221">
        <f t="shared" si="6"/>
        <v>6.3380281690140844E-2</v>
      </c>
      <c r="AU12" s="221">
        <f t="shared" si="7"/>
        <v>2.1126760563380281E-2</v>
      </c>
      <c r="AV12" s="221">
        <f t="shared" si="8"/>
        <v>2.8169014084507043E-2</v>
      </c>
      <c r="AW12" s="221">
        <f t="shared" si="9"/>
        <v>2.8169014084507043E-2</v>
      </c>
      <c r="AX12" s="221">
        <f t="shared" si="10"/>
        <v>1.4084507042253521E-2</v>
      </c>
      <c r="AY12" s="221">
        <f t="shared" si="11"/>
        <v>2.8169014084507043E-2</v>
      </c>
      <c r="AZ12" s="221">
        <f t="shared" si="12"/>
        <v>1.4084507042253521E-2</v>
      </c>
      <c r="BA12" s="221">
        <f t="shared" si="13"/>
        <v>0</v>
      </c>
      <c r="BB12" s="221">
        <f t="shared" si="14"/>
        <v>2.1126760563380281E-2</v>
      </c>
      <c r="BC12" s="221">
        <f t="shared" si="15"/>
        <v>7.0422535211267607E-3</v>
      </c>
      <c r="BD12" s="221">
        <f t="shared" si="16"/>
        <v>7.0422535211267607E-3</v>
      </c>
      <c r="BE12" s="221">
        <f t="shared" si="17"/>
        <v>0</v>
      </c>
      <c r="BF12" s="221">
        <f t="shared" si="18"/>
        <v>0</v>
      </c>
      <c r="BG12" s="221">
        <f t="shared" si="19"/>
        <v>7.0422535211267607E-3</v>
      </c>
      <c r="BH12" s="221">
        <f t="shared" si="20"/>
        <v>7.0422535211267607E-3</v>
      </c>
      <c r="BI12" s="221">
        <f t="shared" si="21"/>
        <v>0</v>
      </c>
      <c r="BJ12" s="221">
        <f t="shared" si="22"/>
        <v>0</v>
      </c>
      <c r="BK12" s="221">
        <f t="shared" si="23"/>
        <v>0</v>
      </c>
      <c r="BL12" s="221">
        <f t="shared" si="24"/>
        <v>7.0422535211267607E-3</v>
      </c>
      <c r="BM12" s="221">
        <f t="shared" si="25"/>
        <v>0</v>
      </c>
      <c r="BN12" s="221">
        <f t="shared" si="26"/>
        <v>0</v>
      </c>
      <c r="BO12" s="221">
        <f t="shared" si="27"/>
        <v>0</v>
      </c>
      <c r="BP12" s="221">
        <f t="shared" si="28"/>
        <v>0</v>
      </c>
      <c r="BQ12" s="221">
        <f t="shared" si="29"/>
        <v>0</v>
      </c>
      <c r="BR12" s="221">
        <f t="shared" si="30"/>
        <v>0</v>
      </c>
      <c r="BS12" s="221">
        <f t="shared" si="31"/>
        <v>0</v>
      </c>
      <c r="BT12" s="221">
        <f t="shared" si="32"/>
        <v>0</v>
      </c>
    </row>
    <row r="13" spans="1:72" ht="12" customHeight="1" x14ac:dyDescent="0.15">
      <c r="B13" s="413" t="s">
        <v>74</v>
      </c>
      <c r="C13" s="372"/>
      <c r="D13" s="227">
        <v>522</v>
      </c>
      <c r="E13" s="227">
        <v>128</v>
      </c>
      <c r="F13" s="227">
        <v>128</v>
      </c>
      <c r="G13" s="227">
        <v>18</v>
      </c>
      <c r="H13" s="227">
        <v>68</v>
      </c>
      <c r="I13" s="227">
        <v>59</v>
      </c>
      <c r="J13" s="227">
        <v>20</v>
      </c>
      <c r="K13" s="227">
        <v>19</v>
      </c>
      <c r="L13" s="227">
        <v>13</v>
      </c>
      <c r="M13" s="227">
        <v>12</v>
      </c>
      <c r="N13" s="227">
        <v>12</v>
      </c>
      <c r="O13" s="227">
        <v>9</v>
      </c>
      <c r="P13" s="227">
        <v>7</v>
      </c>
      <c r="Q13" s="227">
        <v>8</v>
      </c>
      <c r="R13" s="227">
        <v>3</v>
      </c>
      <c r="S13" s="227">
        <v>4</v>
      </c>
      <c r="T13" s="227">
        <v>1</v>
      </c>
      <c r="U13" s="227">
        <v>1</v>
      </c>
      <c r="V13" s="227">
        <v>4</v>
      </c>
      <c r="W13" s="227">
        <v>1</v>
      </c>
      <c r="X13" s="227">
        <v>3</v>
      </c>
      <c r="Y13" s="227">
        <v>1</v>
      </c>
      <c r="Z13" s="227">
        <v>1</v>
      </c>
      <c r="AA13" s="227">
        <v>0</v>
      </c>
      <c r="AB13" s="227">
        <v>1</v>
      </c>
      <c r="AC13" s="227">
        <v>0</v>
      </c>
      <c r="AD13" s="227">
        <v>0</v>
      </c>
      <c r="AE13" s="227">
        <v>0</v>
      </c>
      <c r="AF13" s="227">
        <v>0</v>
      </c>
      <c r="AG13" s="227">
        <v>0</v>
      </c>
      <c r="AH13" s="227">
        <v>1</v>
      </c>
      <c r="AI13" s="227">
        <v>0</v>
      </c>
      <c r="AJ13" s="227">
        <v>0</v>
      </c>
      <c r="AK13" s="259">
        <v>150.5</v>
      </c>
      <c r="AL13" s="229">
        <v>283</v>
      </c>
      <c r="AM13" s="229">
        <v>374.9</v>
      </c>
      <c r="AN13" s="229">
        <v>431</v>
      </c>
      <c r="AO13" s="221">
        <f t="shared" si="1"/>
        <v>0.24521072796934865</v>
      </c>
      <c r="AP13" s="221">
        <f t="shared" si="2"/>
        <v>0.24521072796934865</v>
      </c>
      <c r="AQ13" s="221">
        <f t="shared" si="3"/>
        <v>3.4482758620689655E-2</v>
      </c>
      <c r="AR13" s="221">
        <f t="shared" si="4"/>
        <v>0.13026819923371646</v>
      </c>
      <c r="AS13" s="221">
        <f t="shared" si="5"/>
        <v>0.11302681992337164</v>
      </c>
      <c r="AT13" s="221">
        <f t="shared" si="6"/>
        <v>3.8314176245210725E-2</v>
      </c>
      <c r="AU13" s="221">
        <f t="shared" si="7"/>
        <v>3.6398467432950193E-2</v>
      </c>
      <c r="AV13" s="221">
        <f t="shared" si="8"/>
        <v>2.4904214559386972E-2</v>
      </c>
      <c r="AW13" s="221">
        <f t="shared" si="9"/>
        <v>2.2988505747126436E-2</v>
      </c>
      <c r="AX13" s="221">
        <f t="shared" si="10"/>
        <v>2.2988505747126436E-2</v>
      </c>
      <c r="AY13" s="221">
        <f t="shared" si="11"/>
        <v>1.7241379310344827E-2</v>
      </c>
      <c r="AZ13" s="221">
        <f t="shared" si="12"/>
        <v>1.3409961685823755E-2</v>
      </c>
      <c r="BA13" s="221">
        <f t="shared" si="13"/>
        <v>1.532567049808429E-2</v>
      </c>
      <c r="BB13" s="221">
        <f t="shared" si="14"/>
        <v>5.7471264367816091E-3</v>
      </c>
      <c r="BC13" s="221">
        <f t="shared" si="15"/>
        <v>7.6628352490421452E-3</v>
      </c>
      <c r="BD13" s="221">
        <f t="shared" si="16"/>
        <v>1.9157088122605363E-3</v>
      </c>
      <c r="BE13" s="221">
        <f t="shared" si="17"/>
        <v>1.9157088122605363E-3</v>
      </c>
      <c r="BF13" s="221">
        <f t="shared" si="18"/>
        <v>7.6628352490421452E-3</v>
      </c>
      <c r="BG13" s="221">
        <f t="shared" si="19"/>
        <v>1.9157088122605363E-3</v>
      </c>
      <c r="BH13" s="221">
        <f t="shared" si="20"/>
        <v>5.7471264367816091E-3</v>
      </c>
      <c r="BI13" s="221">
        <f t="shared" si="21"/>
        <v>1.9157088122605363E-3</v>
      </c>
      <c r="BJ13" s="221">
        <f t="shared" si="22"/>
        <v>1.9157088122605363E-3</v>
      </c>
      <c r="BK13" s="221">
        <f t="shared" si="23"/>
        <v>0</v>
      </c>
      <c r="BL13" s="221">
        <f t="shared" si="24"/>
        <v>1.9157088122605363E-3</v>
      </c>
      <c r="BM13" s="221">
        <f t="shared" si="25"/>
        <v>0</v>
      </c>
      <c r="BN13" s="221">
        <f t="shared" si="26"/>
        <v>0</v>
      </c>
      <c r="BO13" s="221">
        <f t="shared" si="27"/>
        <v>0</v>
      </c>
      <c r="BP13" s="221">
        <f t="shared" si="28"/>
        <v>0</v>
      </c>
      <c r="BQ13" s="221">
        <f t="shared" si="29"/>
        <v>0</v>
      </c>
      <c r="BR13" s="221">
        <f t="shared" si="30"/>
        <v>1.9157088122605363E-3</v>
      </c>
      <c r="BS13" s="221">
        <f t="shared" si="31"/>
        <v>0</v>
      </c>
      <c r="BT13" s="221">
        <f t="shared" si="32"/>
        <v>0</v>
      </c>
    </row>
    <row r="14" spans="1:72" ht="12" customHeight="1" x14ac:dyDescent="0.15">
      <c r="B14" s="413" t="s">
        <v>75</v>
      </c>
      <c r="C14" s="372"/>
      <c r="D14" s="227">
        <v>1004</v>
      </c>
      <c r="E14" s="227">
        <v>296</v>
      </c>
      <c r="F14" s="227">
        <v>419</v>
      </c>
      <c r="G14" s="227">
        <v>41</v>
      </c>
      <c r="H14" s="227">
        <v>81</v>
      </c>
      <c r="I14" s="227">
        <v>47</v>
      </c>
      <c r="J14" s="227">
        <v>20</v>
      </c>
      <c r="K14" s="227">
        <v>17</v>
      </c>
      <c r="L14" s="227">
        <v>14</v>
      </c>
      <c r="M14" s="227">
        <v>12</v>
      </c>
      <c r="N14" s="227">
        <v>13</v>
      </c>
      <c r="O14" s="227">
        <v>9</v>
      </c>
      <c r="P14" s="227">
        <v>8</v>
      </c>
      <c r="Q14" s="227">
        <v>5</v>
      </c>
      <c r="R14" s="227">
        <v>7</v>
      </c>
      <c r="S14" s="227">
        <v>5</v>
      </c>
      <c r="T14" s="227">
        <v>2</v>
      </c>
      <c r="U14" s="227">
        <v>2</v>
      </c>
      <c r="V14" s="227">
        <v>1</v>
      </c>
      <c r="W14" s="227">
        <v>2</v>
      </c>
      <c r="X14" s="227">
        <v>2</v>
      </c>
      <c r="Y14" s="227">
        <v>0</v>
      </c>
      <c r="Z14" s="227">
        <v>0</v>
      </c>
      <c r="AA14" s="227">
        <v>1</v>
      </c>
      <c r="AB14" s="227">
        <v>0</v>
      </c>
      <c r="AC14" s="227">
        <v>0</v>
      </c>
      <c r="AD14" s="227">
        <v>0</v>
      </c>
      <c r="AE14" s="227">
        <v>0</v>
      </c>
      <c r="AF14" s="227">
        <v>0</v>
      </c>
      <c r="AG14" s="227">
        <v>0</v>
      </c>
      <c r="AH14" s="227">
        <v>0</v>
      </c>
      <c r="AI14" s="227">
        <v>0</v>
      </c>
      <c r="AJ14" s="227">
        <v>0</v>
      </c>
      <c r="AK14" s="259">
        <v>1</v>
      </c>
      <c r="AL14" s="229">
        <v>147.30000000000001</v>
      </c>
      <c r="AM14" s="229">
        <v>208.8</v>
      </c>
      <c r="AN14" s="229">
        <v>344.4</v>
      </c>
      <c r="AO14" s="221">
        <f t="shared" si="1"/>
        <v>0.29482071713147412</v>
      </c>
      <c r="AP14" s="221">
        <f t="shared" si="2"/>
        <v>0.41733067729083667</v>
      </c>
      <c r="AQ14" s="221">
        <f t="shared" si="3"/>
        <v>4.0836653386454182E-2</v>
      </c>
      <c r="AR14" s="221">
        <f t="shared" si="4"/>
        <v>8.0677290836653384E-2</v>
      </c>
      <c r="AS14" s="221">
        <f t="shared" si="5"/>
        <v>4.6812749003984064E-2</v>
      </c>
      <c r="AT14" s="221">
        <f t="shared" si="6"/>
        <v>1.9920318725099601E-2</v>
      </c>
      <c r="AU14" s="221">
        <f t="shared" si="7"/>
        <v>1.693227091633466E-2</v>
      </c>
      <c r="AV14" s="221">
        <f t="shared" si="8"/>
        <v>1.3944223107569721E-2</v>
      </c>
      <c r="AW14" s="221">
        <f t="shared" si="9"/>
        <v>1.1952191235059761E-2</v>
      </c>
      <c r="AX14" s="221">
        <f t="shared" si="10"/>
        <v>1.2948207171314742E-2</v>
      </c>
      <c r="AY14" s="221">
        <f t="shared" si="11"/>
        <v>8.9641434262948214E-3</v>
      </c>
      <c r="AZ14" s="221">
        <f t="shared" si="12"/>
        <v>7.9681274900398405E-3</v>
      </c>
      <c r="BA14" s="221">
        <f t="shared" si="13"/>
        <v>4.9800796812749003E-3</v>
      </c>
      <c r="BB14" s="221">
        <f t="shared" si="14"/>
        <v>6.9721115537848604E-3</v>
      </c>
      <c r="BC14" s="221">
        <f t="shared" si="15"/>
        <v>4.9800796812749003E-3</v>
      </c>
      <c r="BD14" s="221">
        <f t="shared" si="16"/>
        <v>1.9920318725099601E-3</v>
      </c>
      <c r="BE14" s="221">
        <f t="shared" si="17"/>
        <v>1.9920318725099601E-3</v>
      </c>
      <c r="BF14" s="221">
        <f t="shared" si="18"/>
        <v>9.9601593625498006E-4</v>
      </c>
      <c r="BG14" s="221">
        <f t="shared" si="19"/>
        <v>1.9920318725099601E-3</v>
      </c>
      <c r="BH14" s="221">
        <f t="shared" si="20"/>
        <v>1.9920318725099601E-3</v>
      </c>
      <c r="BI14" s="221">
        <f t="shared" si="21"/>
        <v>0</v>
      </c>
      <c r="BJ14" s="221">
        <f t="shared" si="22"/>
        <v>0</v>
      </c>
      <c r="BK14" s="221">
        <f t="shared" si="23"/>
        <v>9.9601593625498006E-4</v>
      </c>
      <c r="BL14" s="221">
        <f t="shared" si="24"/>
        <v>0</v>
      </c>
      <c r="BM14" s="221">
        <f t="shared" si="25"/>
        <v>0</v>
      </c>
      <c r="BN14" s="221">
        <f t="shared" si="26"/>
        <v>0</v>
      </c>
      <c r="BO14" s="221">
        <f t="shared" si="27"/>
        <v>0</v>
      </c>
      <c r="BP14" s="221">
        <f t="shared" si="28"/>
        <v>0</v>
      </c>
      <c r="BQ14" s="221">
        <f t="shared" si="29"/>
        <v>0</v>
      </c>
      <c r="BR14" s="221">
        <f t="shared" si="30"/>
        <v>0</v>
      </c>
      <c r="BS14" s="221">
        <f t="shared" si="31"/>
        <v>0</v>
      </c>
      <c r="BT14" s="221">
        <f t="shared" si="32"/>
        <v>0</v>
      </c>
    </row>
    <row r="15" spans="1:72" ht="12" customHeight="1" x14ac:dyDescent="0.15">
      <c r="B15" s="413" t="s">
        <v>76</v>
      </c>
      <c r="C15" s="372"/>
      <c r="D15" s="227">
        <v>10208</v>
      </c>
      <c r="E15" s="227">
        <v>3411</v>
      </c>
      <c r="F15" s="227">
        <v>2583</v>
      </c>
      <c r="G15" s="227">
        <v>428</v>
      </c>
      <c r="H15" s="227">
        <v>524</v>
      </c>
      <c r="I15" s="227">
        <v>587</v>
      </c>
      <c r="J15" s="227">
        <v>521</v>
      </c>
      <c r="K15" s="227">
        <v>336</v>
      </c>
      <c r="L15" s="227">
        <v>211</v>
      </c>
      <c r="M15" s="227">
        <v>224</v>
      </c>
      <c r="N15" s="227">
        <v>190</v>
      </c>
      <c r="O15" s="227">
        <v>146</v>
      </c>
      <c r="P15" s="227">
        <v>153</v>
      </c>
      <c r="Q15" s="227">
        <v>96</v>
      </c>
      <c r="R15" s="227">
        <v>83</v>
      </c>
      <c r="S15" s="227">
        <v>55</v>
      </c>
      <c r="T15" s="227">
        <v>73</v>
      </c>
      <c r="U15" s="227">
        <v>69</v>
      </c>
      <c r="V15" s="227">
        <v>51</v>
      </c>
      <c r="W15" s="227">
        <v>72</v>
      </c>
      <c r="X15" s="227">
        <v>51</v>
      </c>
      <c r="Y15" s="227">
        <v>48</v>
      </c>
      <c r="Z15" s="227">
        <v>38</v>
      </c>
      <c r="AA15" s="227">
        <v>40</v>
      </c>
      <c r="AB15" s="227">
        <v>33</v>
      </c>
      <c r="AC15" s="227">
        <v>25</v>
      </c>
      <c r="AD15" s="227">
        <v>16</v>
      </c>
      <c r="AE15" s="227">
        <v>21</v>
      </c>
      <c r="AF15" s="227">
        <v>16</v>
      </c>
      <c r="AG15" s="227">
        <v>13</v>
      </c>
      <c r="AH15" s="227">
        <v>15</v>
      </c>
      <c r="AI15" s="227">
        <v>13</v>
      </c>
      <c r="AJ15" s="227">
        <v>66</v>
      </c>
      <c r="AK15" s="259">
        <v>8</v>
      </c>
      <c r="AL15" s="229">
        <v>322.5</v>
      </c>
      <c r="AM15" s="229">
        <v>484.3</v>
      </c>
      <c r="AN15" s="229">
        <v>664.5</v>
      </c>
      <c r="AO15" s="221">
        <f t="shared" si="1"/>
        <v>0.33414968652037619</v>
      </c>
      <c r="AP15" s="221">
        <f t="shared" si="2"/>
        <v>0.25303683385579939</v>
      </c>
      <c r="AQ15" s="221">
        <f t="shared" si="3"/>
        <v>4.1927899686520373E-2</v>
      </c>
      <c r="AR15" s="221">
        <f t="shared" si="4"/>
        <v>5.1332288401253916E-2</v>
      </c>
      <c r="AS15" s="221">
        <f t="shared" si="5"/>
        <v>5.7503918495297804E-2</v>
      </c>
      <c r="AT15" s="221">
        <f t="shared" si="6"/>
        <v>5.1038401253918494E-2</v>
      </c>
      <c r="AU15" s="221">
        <f t="shared" si="7"/>
        <v>3.2915360501567396E-2</v>
      </c>
      <c r="AV15" s="221">
        <f t="shared" si="8"/>
        <v>2.0670062695924765E-2</v>
      </c>
      <c r="AW15" s="221">
        <f t="shared" si="9"/>
        <v>2.1943573667711599E-2</v>
      </c>
      <c r="AX15" s="221">
        <f t="shared" si="10"/>
        <v>1.8612852664576802E-2</v>
      </c>
      <c r="AY15" s="221">
        <f t="shared" si="11"/>
        <v>1.4302507836990596E-2</v>
      </c>
      <c r="AZ15" s="221">
        <f t="shared" si="12"/>
        <v>1.4988244514106583E-2</v>
      </c>
      <c r="BA15" s="221">
        <f t="shared" si="13"/>
        <v>9.4043887147335428E-3</v>
      </c>
      <c r="BB15" s="221">
        <f t="shared" si="14"/>
        <v>8.1308777429467093E-3</v>
      </c>
      <c r="BC15" s="221">
        <f t="shared" si="15"/>
        <v>5.387931034482759E-3</v>
      </c>
      <c r="BD15" s="221">
        <f t="shared" si="16"/>
        <v>7.1512539184952978E-3</v>
      </c>
      <c r="BE15" s="221">
        <f t="shared" si="17"/>
        <v>6.7594043887147333E-3</v>
      </c>
      <c r="BF15" s="221">
        <f t="shared" si="18"/>
        <v>4.9960815047021944E-3</v>
      </c>
      <c r="BG15" s="221">
        <f t="shared" si="19"/>
        <v>7.0532915360501571E-3</v>
      </c>
      <c r="BH15" s="221">
        <f t="shared" si="20"/>
        <v>4.9960815047021944E-3</v>
      </c>
      <c r="BI15" s="221">
        <f t="shared" si="21"/>
        <v>4.7021943573667714E-3</v>
      </c>
      <c r="BJ15" s="221">
        <f t="shared" si="22"/>
        <v>3.7225705329153604E-3</v>
      </c>
      <c r="BK15" s="221">
        <f t="shared" si="23"/>
        <v>3.9184952978056423E-3</v>
      </c>
      <c r="BL15" s="221">
        <f t="shared" si="24"/>
        <v>3.2327586206896551E-3</v>
      </c>
      <c r="BM15" s="221">
        <f t="shared" si="25"/>
        <v>2.4490595611285268E-3</v>
      </c>
      <c r="BN15" s="221">
        <f t="shared" si="26"/>
        <v>1.567398119122257E-3</v>
      </c>
      <c r="BO15" s="221">
        <f t="shared" si="27"/>
        <v>2.0572100313479623E-3</v>
      </c>
      <c r="BP15" s="221">
        <f t="shared" si="28"/>
        <v>1.567398119122257E-3</v>
      </c>
      <c r="BQ15" s="221">
        <f t="shared" si="29"/>
        <v>1.2735109717868338E-3</v>
      </c>
      <c r="BR15" s="221">
        <f t="shared" si="30"/>
        <v>1.4694357366771161E-3</v>
      </c>
      <c r="BS15" s="221">
        <f t="shared" si="31"/>
        <v>1.2735109717868338E-3</v>
      </c>
      <c r="BT15" s="221">
        <f t="shared" si="32"/>
        <v>6.4655172413793103E-3</v>
      </c>
    </row>
    <row r="16" spans="1:72" ht="12" customHeight="1" x14ac:dyDescent="0.15">
      <c r="B16" s="413" t="s">
        <v>77</v>
      </c>
      <c r="C16" s="372"/>
      <c r="D16" s="227">
        <v>1774</v>
      </c>
      <c r="E16" s="227">
        <v>794</v>
      </c>
      <c r="F16" s="227">
        <v>391</v>
      </c>
      <c r="G16" s="227">
        <v>54</v>
      </c>
      <c r="H16" s="227">
        <v>129</v>
      </c>
      <c r="I16" s="227">
        <v>109</v>
      </c>
      <c r="J16" s="227">
        <v>69</v>
      </c>
      <c r="K16" s="227">
        <v>33</v>
      </c>
      <c r="L16" s="227">
        <v>24</v>
      </c>
      <c r="M16" s="227">
        <v>25</v>
      </c>
      <c r="N16" s="227">
        <v>31</v>
      </c>
      <c r="O16" s="227">
        <v>19</v>
      </c>
      <c r="P16" s="227">
        <v>12</v>
      </c>
      <c r="Q16" s="227">
        <v>8</v>
      </c>
      <c r="R16" s="227">
        <v>13</v>
      </c>
      <c r="S16" s="227">
        <v>12</v>
      </c>
      <c r="T16" s="227">
        <v>4</v>
      </c>
      <c r="U16" s="227">
        <v>7</v>
      </c>
      <c r="V16" s="227">
        <v>4</v>
      </c>
      <c r="W16" s="227">
        <v>9</v>
      </c>
      <c r="X16" s="227">
        <v>2</v>
      </c>
      <c r="Y16" s="227">
        <v>6</v>
      </c>
      <c r="Z16" s="227">
        <v>4</v>
      </c>
      <c r="AA16" s="227">
        <v>4</v>
      </c>
      <c r="AB16" s="227">
        <v>2</v>
      </c>
      <c r="AC16" s="227">
        <v>4</v>
      </c>
      <c r="AD16" s="227">
        <v>1</v>
      </c>
      <c r="AE16" s="227">
        <v>0</v>
      </c>
      <c r="AF16" s="227">
        <v>1</v>
      </c>
      <c r="AG16" s="227">
        <v>0</v>
      </c>
      <c r="AH16" s="227">
        <v>0</v>
      </c>
      <c r="AI16" s="227">
        <v>1</v>
      </c>
      <c r="AJ16" s="227">
        <v>2</v>
      </c>
      <c r="AK16" s="259">
        <v>1</v>
      </c>
      <c r="AL16" s="229">
        <v>204.2</v>
      </c>
      <c r="AM16" s="229">
        <v>369.6</v>
      </c>
      <c r="AN16" s="229">
        <v>499.1</v>
      </c>
      <c r="AO16" s="221">
        <f t="shared" si="1"/>
        <v>0.44757609921082298</v>
      </c>
      <c r="AP16" s="221">
        <f t="shared" si="2"/>
        <v>0.22040586245772267</v>
      </c>
      <c r="AQ16" s="221">
        <f t="shared" si="3"/>
        <v>3.0439684329199548E-2</v>
      </c>
      <c r="AR16" s="221">
        <f t="shared" si="4"/>
        <v>7.2717023675310036E-2</v>
      </c>
      <c r="AS16" s="221">
        <f t="shared" si="5"/>
        <v>6.144306651634724E-2</v>
      </c>
      <c r="AT16" s="221">
        <f t="shared" si="6"/>
        <v>3.8895152198421649E-2</v>
      </c>
      <c r="AU16" s="221">
        <f t="shared" si="7"/>
        <v>1.8602029312288614E-2</v>
      </c>
      <c r="AV16" s="221">
        <f t="shared" si="8"/>
        <v>1.3528748590755355E-2</v>
      </c>
      <c r="AW16" s="221">
        <f t="shared" si="9"/>
        <v>1.4092446448703494E-2</v>
      </c>
      <c r="AX16" s="221">
        <f t="shared" si="10"/>
        <v>1.7474633596392335E-2</v>
      </c>
      <c r="AY16" s="221">
        <f t="shared" si="11"/>
        <v>1.0710259301014656E-2</v>
      </c>
      <c r="AZ16" s="221">
        <f t="shared" si="12"/>
        <v>6.7643742953776773E-3</v>
      </c>
      <c r="BA16" s="221">
        <f t="shared" si="13"/>
        <v>4.5095828635851182E-3</v>
      </c>
      <c r="BB16" s="221">
        <f t="shared" si="14"/>
        <v>7.328072153325817E-3</v>
      </c>
      <c r="BC16" s="221">
        <f t="shared" si="15"/>
        <v>6.7643742953776773E-3</v>
      </c>
      <c r="BD16" s="221">
        <f t="shared" si="16"/>
        <v>2.2547914317925591E-3</v>
      </c>
      <c r="BE16" s="221">
        <f t="shared" si="17"/>
        <v>3.9458850056369784E-3</v>
      </c>
      <c r="BF16" s="221">
        <f t="shared" si="18"/>
        <v>2.2547914317925591E-3</v>
      </c>
      <c r="BG16" s="221">
        <f t="shared" si="19"/>
        <v>5.0732807215332579E-3</v>
      </c>
      <c r="BH16" s="221">
        <f t="shared" si="20"/>
        <v>1.1273957158962795E-3</v>
      </c>
      <c r="BI16" s="221">
        <f t="shared" si="21"/>
        <v>3.3821871476888386E-3</v>
      </c>
      <c r="BJ16" s="221">
        <f t="shared" si="22"/>
        <v>2.2547914317925591E-3</v>
      </c>
      <c r="BK16" s="221">
        <f t="shared" si="23"/>
        <v>2.2547914317925591E-3</v>
      </c>
      <c r="BL16" s="221">
        <f t="shared" si="24"/>
        <v>1.1273957158962795E-3</v>
      </c>
      <c r="BM16" s="221">
        <f t="shared" si="25"/>
        <v>2.2547914317925591E-3</v>
      </c>
      <c r="BN16" s="221">
        <f t="shared" si="26"/>
        <v>5.6369785794813977E-4</v>
      </c>
      <c r="BO16" s="221">
        <f t="shared" si="27"/>
        <v>0</v>
      </c>
      <c r="BP16" s="221">
        <f t="shared" si="28"/>
        <v>5.6369785794813977E-4</v>
      </c>
      <c r="BQ16" s="221">
        <f t="shared" si="29"/>
        <v>0</v>
      </c>
      <c r="BR16" s="221">
        <f t="shared" si="30"/>
        <v>0</v>
      </c>
      <c r="BS16" s="221">
        <f t="shared" si="31"/>
        <v>5.6369785794813977E-4</v>
      </c>
      <c r="BT16" s="221">
        <f t="shared" si="32"/>
        <v>1.1273957158962795E-3</v>
      </c>
    </row>
    <row r="17" spans="2:72" ht="12" customHeight="1" x14ac:dyDescent="0.15">
      <c r="B17" s="413" t="s">
        <v>78</v>
      </c>
      <c r="C17" s="372"/>
      <c r="D17" s="227">
        <v>59</v>
      </c>
      <c r="E17" s="227">
        <v>7</v>
      </c>
      <c r="F17" s="227">
        <v>11</v>
      </c>
      <c r="G17" s="227">
        <v>4</v>
      </c>
      <c r="H17" s="227">
        <v>7</v>
      </c>
      <c r="I17" s="227">
        <v>10</v>
      </c>
      <c r="J17" s="227">
        <v>5</v>
      </c>
      <c r="K17" s="227">
        <v>2</v>
      </c>
      <c r="L17" s="227">
        <v>5</v>
      </c>
      <c r="M17" s="227">
        <v>1</v>
      </c>
      <c r="N17" s="227">
        <v>0</v>
      </c>
      <c r="O17" s="227">
        <v>3</v>
      </c>
      <c r="P17" s="227">
        <v>0</v>
      </c>
      <c r="Q17" s="227">
        <v>0</v>
      </c>
      <c r="R17" s="227">
        <v>2</v>
      </c>
      <c r="S17" s="227">
        <v>1</v>
      </c>
      <c r="T17" s="227">
        <v>0</v>
      </c>
      <c r="U17" s="227">
        <v>0</v>
      </c>
      <c r="V17" s="227">
        <v>0</v>
      </c>
      <c r="W17" s="227">
        <v>0</v>
      </c>
      <c r="X17" s="227">
        <v>0</v>
      </c>
      <c r="Y17" s="227">
        <v>0</v>
      </c>
      <c r="Z17" s="227">
        <v>0</v>
      </c>
      <c r="AA17" s="227">
        <v>0</v>
      </c>
      <c r="AB17" s="227">
        <v>1</v>
      </c>
      <c r="AC17" s="227">
        <v>0</v>
      </c>
      <c r="AD17" s="227">
        <v>0</v>
      </c>
      <c r="AE17" s="227">
        <v>0</v>
      </c>
      <c r="AF17" s="227">
        <v>0</v>
      </c>
      <c r="AG17" s="227">
        <v>0</v>
      </c>
      <c r="AH17" s="227">
        <v>0</v>
      </c>
      <c r="AI17" s="227">
        <v>0</v>
      </c>
      <c r="AJ17" s="227">
        <v>0</v>
      </c>
      <c r="AK17" s="259">
        <v>304</v>
      </c>
      <c r="AL17" s="229">
        <v>380.6</v>
      </c>
      <c r="AM17" s="229">
        <v>431.8</v>
      </c>
      <c r="AN17" s="229">
        <v>422.9</v>
      </c>
      <c r="AO17" s="221">
        <f t="shared" si="1"/>
        <v>0.11864406779661017</v>
      </c>
      <c r="AP17" s="221">
        <f t="shared" si="2"/>
        <v>0.1864406779661017</v>
      </c>
      <c r="AQ17" s="221">
        <f t="shared" si="3"/>
        <v>6.7796610169491525E-2</v>
      </c>
      <c r="AR17" s="221">
        <f t="shared" si="4"/>
        <v>0.11864406779661017</v>
      </c>
      <c r="AS17" s="221">
        <f t="shared" si="5"/>
        <v>0.16949152542372881</v>
      </c>
      <c r="AT17" s="221">
        <f t="shared" si="6"/>
        <v>8.4745762711864403E-2</v>
      </c>
      <c r="AU17" s="221">
        <f t="shared" si="7"/>
        <v>3.3898305084745763E-2</v>
      </c>
      <c r="AV17" s="221">
        <f t="shared" si="8"/>
        <v>8.4745762711864403E-2</v>
      </c>
      <c r="AW17" s="221">
        <f t="shared" si="9"/>
        <v>1.6949152542372881E-2</v>
      </c>
      <c r="AX17" s="221">
        <f t="shared" si="10"/>
        <v>0</v>
      </c>
      <c r="AY17" s="221">
        <f t="shared" si="11"/>
        <v>5.0847457627118647E-2</v>
      </c>
      <c r="AZ17" s="221">
        <f t="shared" si="12"/>
        <v>0</v>
      </c>
      <c r="BA17" s="221">
        <f t="shared" si="13"/>
        <v>0</v>
      </c>
      <c r="BB17" s="221">
        <f t="shared" si="14"/>
        <v>3.3898305084745763E-2</v>
      </c>
      <c r="BC17" s="221">
        <f t="shared" si="15"/>
        <v>1.6949152542372881E-2</v>
      </c>
      <c r="BD17" s="221">
        <f t="shared" si="16"/>
        <v>0</v>
      </c>
      <c r="BE17" s="221">
        <f t="shared" si="17"/>
        <v>0</v>
      </c>
      <c r="BF17" s="221">
        <f t="shared" si="18"/>
        <v>0</v>
      </c>
      <c r="BG17" s="221">
        <f t="shared" si="19"/>
        <v>0</v>
      </c>
      <c r="BH17" s="221">
        <f t="shared" si="20"/>
        <v>0</v>
      </c>
      <c r="BI17" s="221">
        <f t="shared" si="21"/>
        <v>0</v>
      </c>
      <c r="BJ17" s="221">
        <f t="shared" si="22"/>
        <v>0</v>
      </c>
      <c r="BK17" s="221">
        <f t="shared" si="23"/>
        <v>0</v>
      </c>
      <c r="BL17" s="221">
        <f t="shared" si="24"/>
        <v>1.6949152542372881E-2</v>
      </c>
      <c r="BM17" s="221">
        <f t="shared" si="25"/>
        <v>0</v>
      </c>
      <c r="BN17" s="221">
        <f t="shared" si="26"/>
        <v>0</v>
      </c>
      <c r="BO17" s="221">
        <f t="shared" si="27"/>
        <v>0</v>
      </c>
      <c r="BP17" s="221">
        <f t="shared" si="28"/>
        <v>0</v>
      </c>
      <c r="BQ17" s="221">
        <f t="shared" si="29"/>
        <v>0</v>
      </c>
      <c r="BR17" s="221">
        <f t="shared" si="30"/>
        <v>0</v>
      </c>
      <c r="BS17" s="221">
        <f t="shared" si="31"/>
        <v>0</v>
      </c>
      <c r="BT17" s="221">
        <f t="shared" si="32"/>
        <v>0</v>
      </c>
    </row>
    <row r="18" spans="2:72" ht="12" customHeight="1" x14ac:dyDescent="0.15">
      <c r="B18" s="413" t="s">
        <v>79</v>
      </c>
      <c r="C18" s="372"/>
      <c r="D18" s="227">
        <v>2016</v>
      </c>
      <c r="E18" s="227">
        <v>755</v>
      </c>
      <c r="F18" s="227">
        <v>384</v>
      </c>
      <c r="G18" s="227">
        <v>92</v>
      </c>
      <c r="H18" s="227">
        <v>138</v>
      </c>
      <c r="I18" s="227">
        <v>159</v>
      </c>
      <c r="J18" s="227">
        <v>135</v>
      </c>
      <c r="K18" s="227">
        <v>74</v>
      </c>
      <c r="L18" s="227">
        <v>50</v>
      </c>
      <c r="M18" s="227">
        <v>38</v>
      </c>
      <c r="N18" s="227">
        <v>26</v>
      </c>
      <c r="O18" s="227">
        <v>29</v>
      </c>
      <c r="P18" s="227">
        <v>25</v>
      </c>
      <c r="Q18" s="227">
        <v>16</v>
      </c>
      <c r="R18" s="227">
        <v>14</v>
      </c>
      <c r="S18" s="227">
        <v>11</v>
      </c>
      <c r="T18" s="227">
        <v>9</v>
      </c>
      <c r="U18" s="227">
        <v>9</v>
      </c>
      <c r="V18" s="227">
        <v>5</v>
      </c>
      <c r="W18" s="227">
        <v>8</v>
      </c>
      <c r="X18" s="227">
        <v>8</v>
      </c>
      <c r="Y18" s="227">
        <v>4</v>
      </c>
      <c r="Z18" s="227">
        <v>2</v>
      </c>
      <c r="AA18" s="227">
        <v>2</v>
      </c>
      <c r="AB18" s="227">
        <v>1</v>
      </c>
      <c r="AC18" s="227">
        <v>2</v>
      </c>
      <c r="AD18" s="227">
        <v>1</v>
      </c>
      <c r="AE18" s="227">
        <v>2</v>
      </c>
      <c r="AF18" s="227">
        <v>1</v>
      </c>
      <c r="AG18" s="227">
        <v>1</v>
      </c>
      <c r="AH18" s="227">
        <v>3</v>
      </c>
      <c r="AI18" s="227">
        <v>2</v>
      </c>
      <c r="AJ18" s="227">
        <v>10</v>
      </c>
      <c r="AK18" s="259">
        <v>7</v>
      </c>
      <c r="AL18" s="229">
        <v>273.3</v>
      </c>
      <c r="AM18" s="229">
        <v>436.9</v>
      </c>
      <c r="AN18" s="229">
        <v>594.9</v>
      </c>
      <c r="AO18" s="221">
        <f t="shared" si="1"/>
        <v>0.37450396825396826</v>
      </c>
      <c r="AP18" s="221">
        <f t="shared" si="2"/>
        <v>0.19047619047619047</v>
      </c>
      <c r="AQ18" s="221">
        <f t="shared" si="3"/>
        <v>4.5634920634920632E-2</v>
      </c>
      <c r="AR18" s="221">
        <f t="shared" si="4"/>
        <v>6.8452380952380959E-2</v>
      </c>
      <c r="AS18" s="221">
        <f t="shared" si="5"/>
        <v>7.8869047619047616E-2</v>
      </c>
      <c r="AT18" s="221">
        <f t="shared" si="6"/>
        <v>6.6964285714285712E-2</v>
      </c>
      <c r="AU18" s="221">
        <f t="shared" si="7"/>
        <v>3.6706349206349208E-2</v>
      </c>
      <c r="AV18" s="221">
        <f t="shared" si="8"/>
        <v>2.48015873015873E-2</v>
      </c>
      <c r="AW18" s="221">
        <f t="shared" si="9"/>
        <v>1.8849206349206348E-2</v>
      </c>
      <c r="AX18" s="221">
        <f t="shared" si="10"/>
        <v>1.2896825396825396E-2</v>
      </c>
      <c r="AY18" s="221">
        <f t="shared" si="11"/>
        <v>1.4384920634920634E-2</v>
      </c>
      <c r="AZ18" s="221">
        <f t="shared" si="12"/>
        <v>1.240079365079365E-2</v>
      </c>
      <c r="BA18" s="221">
        <f t="shared" si="13"/>
        <v>7.9365079365079361E-3</v>
      </c>
      <c r="BB18" s="221">
        <f t="shared" si="14"/>
        <v>6.9444444444444441E-3</v>
      </c>
      <c r="BC18" s="221">
        <f t="shared" si="15"/>
        <v>5.456349206349206E-3</v>
      </c>
      <c r="BD18" s="221">
        <f t="shared" si="16"/>
        <v>4.464285714285714E-3</v>
      </c>
      <c r="BE18" s="221">
        <f t="shared" si="17"/>
        <v>4.464285714285714E-3</v>
      </c>
      <c r="BF18" s="221">
        <f t="shared" si="18"/>
        <v>2.48015873015873E-3</v>
      </c>
      <c r="BG18" s="221">
        <f t="shared" si="19"/>
        <v>3.968253968253968E-3</v>
      </c>
      <c r="BH18" s="221">
        <f t="shared" si="20"/>
        <v>3.968253968253968E-3</v>
      </c>
      <c r="BI18" s="221">
        <f t="shared" si="21"/>
        <v>1.984126984126984E-3</v>
      </c>
      <c r="BJ18" s="221">
        <f t="shared" si="22"/>
        <v>9.9206349206349201E-4</v>
      </c>
      <c r="BK18" s="221">
        <f t="shared" si="23"/>
        <v>9.9206349206349201E-4</v>
      </c>
      <c r="BL18" s="221">
        <f t="shared" si="24"/>
        <v>4.96031746031746E-4</v>
      </c>
      <c r="BM18" s="221">
        <f t="shared" si="25"/>
        <v>9.9206349206349201E-4</v>
      </c>
      <c r="BN18" s="221">
        <f t="shared" si="26"/>
        <v>4.96031746031746E-4</v>
      </c>
      <c r="BO18" s="221">
        <f t="shared" si="27"/>
        <v>9.9206349206349201E-4</v>
      </c>
      <c r="BP18" s="221">
        <f t="shared" si="28"/>
        <v>4.96031746031746E-4</v>
      </c>
      <c r="BQ18" s="221">
        <f t="shared" si="29"/>
        <v>4.96031746031746E-4</v>
      </c>
      <c r="BR18" s="221">
        <f t="shared" si="30"/>
        <v>1.488095238095238E-3</v>
      </c>
      <c r="BS18" s="221">
        <f t="shared" si="31"/>
        <v>9.9206349206349201E-4</v>
      </c>
      <c r="BT18" s="221">
        <f t="shared" si="32"/>
        <v>4.96031746031746E-3</v>
      </c>
    </row>
    <row r="19" spans="2:72" ht="12" customHeight="1" x14ac:dyDescent="0.15">
      <c r="B19" s="413" t="s">
        <v>193</v>
      </c>
      <c r="C19" s="372"/>
      <c r="D19" s="227">
        <v>376</v>
      </c>
      <c r="E19" s="227">
        <v>49</v>
      </c>
      <c r="F19" s="227">
        <v>90</v>
      </c>
      <c r="G19" s="227">
        <v>13</v>
      </c>
      <c r="H19" s="227">
        <v>43</v>
      </c>
      <c r="I19" s="227">
        <v>68</v>
      </c>
      <c r="J19" s="227">
        <v>29</v>
      </c>
      <c r="K19" s="227">
        <v>7</v>
      </c>
      <c r="L19" s="227">
        <v>12</v>
      </c>
      <c r="M19" s="227">
        <v>15</v>
      </c>
      <c r="N19" s="227">
        <v>11</v>
      </c>
      <c r="O19" s="227">
        <v>6</v>
      </c>
      <c r="P19" s="227">
        <v>4</v>
      </c>
      <c r="Q19" s="227">
        <v>5</v>
      </c>
      <c r="R19" s="227">
        <v>6</v>
      </c>
      <c r="S19" s="227">
        <v>4</v>
      </c>
      <c r="T19" s="227">
        <v>1</v>
      </c>
      <c r="U19" s="227">
        <v>3</v>
      </c>
      <c r="V19" s="227">
        <v>2</v>
      </c>
      <c r="W19" s="227">
        <v>2</v>
      </c>
      <c r="X19" s="227">
        <v>3</v>
      </c>
      <c r="Y19" s="227">
        <v>1</v>
      </c>
      <c r="Z19" s="227">
        <v>0</v>
      </c>
      <c r="AA19" s="227">
        <v>0</v>
      </c>
      <c r="AB19" s="227">
        <v>0</v>
      </c>
      <c r="AC19" s="227">
        <v>1</v>
      </c>
      <c r="AD19" s="227">
        <v>0</v>
      </c>
      <c r="AE19" s="227">
        <v>0</v>
      </c>
      <c r="AF19" s="227">
        <v>0</v>
      </c>
      <c r="AG19" s="227">
        <v>0</v>
      </c>
      <c r="AH19" s="227">
        <v>0</v>
      </c>
      <c r="AI19" s="227">
        <v>0</v>
      </c>
      <c r="AJ19" s="227">
        <v>1</v>
      </c>
      <c r="AK19" s="259">
        <v>287</v>
      </c>
      <c r="AL19" s="229">
        <v>364.8</v>
      </c>
      <c r="AM19" s="229">
        <v>419.5</v>
      </c>
      <c r="AN19" s="229">
        <v>451.9</v>
      </c>
      <c r="AO19" s="221">
        <f t="shared" si="1"/>
        <v>0.13031914893617022</v>
      </c>
      <c r="AP19" s="221">
        <f t="shared" si="2"/>
        <v>0.23936170212765959</v>
      </c>
      <c r="AQ19" s="221">
        <f t="shared" si="3"/>
        <v>3.4574468085106384E-2</v>
      </c>
      <c r="AR19" s="221">
        <f t="shared" si="4"/>
        <v>0.11436170212765957</v>
      </c>
      <c r="AS19" s="221">
        <f t="shared" si="5"/>
        <v>0.18085106382978725</v>
      </c>
      <c r="AT19" s="221">
        <f t="shared" si="6"/>
        <v>7.7127659574468085E-2</v>
      </c>
      <c r="AU19" s="221">
        <f t="shared" si="7"/>
        <v>1.8617021276595744E-2</v>
      </c>
      <c r="AV19" s="221">
        <f t="shared" si="8"/>
        <v>3.1914893617021274E-2</v>
      </c>
      <c r="AW19" s="221">
        <f t="shared" si="9"/>
        <v>3.9893617021276598E-2</v>
      </c>
      <c r="AX19" s="221">
        <f t="shared" si="10"/>
        <v>2.9255319148936171E-2</v>
      </c>
      <c r="AY19" s="221">
        <f t="shared" si="11"/>
        <v>1.5957446808510637E-2</v>
      </c>
      <c r="AZ19" s="221">
        <f t="shared" si="12"/>
        <v>1.0638297872340425E-2</v>
      </c>
      <c r="BA19" s="221">
        <f t="shared" si="13"/>
        <v>1.3297872340425532E-2</v>
      </c>
      <c r="BB19" s="221">
        <f t="shared" si="14"/>
        <v>1.5957446808510637E-2</v>
      </c>
      <c r="BC19" s="221">
        <f t="shared" si="15"/>
        <v>1.0638297872340425E-2</v>
      </c>
      <c r="BD19" s="221">
        <f t="shared" si="16"/>
        <v>2.6595744680851063E-3</v>
      </c>
      <c r="BE19" s="221">
        <f t="shared" si="17"/>
        <v>7.9787234042553185E-3</v>
      </c>
      <c r="BF19" s="221">
        <f t="shared" si="18"/>
        <v>5.3191489361702126E-3</v>
      </c>
      <c r="BG19" s="221">
        <f t="shared" si="19"/>
        <v>5.3191489361702126E-3</v>
      </c>
      <c r="BH19" s="221">
        <f t="shared" si="20"/>
        <v>7.9787234042553185E-3</v>
      </c>
      <c r="BI19" s="221">
        <f t="shared" si="21"/>
        <v>2.6595744680851063E-3</v>
      </c>
      <c r="BJ19" s="221">
        <f t="shared" si="22"/>
        <v>0</v>
      </c>
      <c r="BK19" s="221">
        <f t="shared" si="23"/>
        <v>0</v>
      </c>
      <c r="BL19" s="221">
        <f t="shared" si="24"/>
        <v>0</v>
      </c>
      <c r="BM19" s="221">
        <f t="shared" si="25"/>
        <v>2.6595744680851063E-3</v>
      </c>
      <c r="BN19" s="221">
        <f t="shared" si="26"/>
        <v>0</v>
      </c>
      <c r="BO19" s="221">
        <f t="shared" si="27"/>
        <v>0</v>
      </c>
      <c r="BP19" s="221">
        <f t="shared" si="28"/>
        <v>0</v>
      </c>
      <c r="BQ19" s="221">
        <f t="shared" si="29"/>
        <v>0</v>
      </c>
      <c r="BR19" s="221">
        <f t="shared" si="30"/>
        <v>0</v>
      </c>
      <c r="BS19" s="221">
        <f t="shared" si="31"/>
        <v>0</v>
      </c>
      <c r="BT19" s="221">
        <f t="shared" si="32"/>
        <v>2.6595744680851063E-3</v>
      </c>
    </row>
    <row r="20" spans="2:72" ht="12" customHeight="1" x14ac:dyDescent="0.15">
      <c r="B20" s="413" t="s">
        <v>194</v>
      </c>
      <c r="C20" s="372"/>
      <c r="D20" s="227">
        <v>96</v>
      </c>
      <c r="E20" s="227">
        <v>6</v>
      </c>
      <c r="F20" s="227">
        <v>17</v>
      </c>
      <c r="G20" s="227">
        <v>0</v>
      </c>
      <c r="H20" s="227">
        <v>9</v>
      </c>
      <c r="I20" s="227">
        <v>28</v>
      </c>
      <c r="J20" s="227">
        <v>9</v>
      </c>
      <c r="K20" s="227">
        <v>5</v>
      </c>
      <c r="L20" s="227">
        <v>5</v>
      </c>
      <c r="M20" s="227">
        <v>5</v>
      </c>
      <c r="N20" s="227">
        <v>3</v>
      </c>
      <c r="O20" s="227">
        <v>1</v>
      </c>
      <c r="P20" s="227">
        <v>1</v>
      </c>
      <c r="Q20" s="227">
        <v>0</v>
      </c>
      <c r="R20" s="227">
        <v>1</v>
      </c>
      <c r="S20" s="227">
        <v>1</v>
      </c>
      <c r="T20" s="227">
        <v>0</v>
      </c>
      <c r="U20" s="227">
        <v>2</v>
      </c>
      <c r="V20" s="227">
        <v>1</v>
      </c>
      <c r="W20" s="227">
        <v>0</v>
      </c>
      <c r="X20" s="227">
        <v>1</v>
      </c>
      <c r="Y20" s="227">
        <v>0</v>
      </c>
      <c r="Z20" s="227">
        <v>0</v>
      </c>
      <c r="AA20" s="227">
        <v>0</v>
      </c>
      <c r="AB20" s="227">
        <v>1</v>
      </c>
      <c r="AC20" s="227">
        <v>0</v>
      </c>
      <c r="AD20" s="227">
        <v>0</v>
      </c>
      <c r="AE20" s="227">
        <v>0</v>
      </c>
      <c r="AF20" s="227">
        <v>0</v>
      </c>
      <c r="AG20" s="227">
        <v>0</v>
      </c>
      <c r="AH20" s="227">
        <v>0</v>
      </c>
      <c r="AI20" s="227">
        <v>0</v>
      </c>
      <c r="AJ20" s="227">
        <v>0</v>
      </c>
      <c r="AK20" s="259">
        <v>357</v>
      </c>
      <c r="AL20" s="229">
        <v>437.7</v>
      </c>
      <c r="AM20" s="229">
        <v>466.8</v>
      </c>
      <c r="AN20" s="229">
        <v>423.6</v>
      </c>
      <c r="AO20" s="221">
        <f t="shared" si="1"/>
        <v>6.25E-2</v>
      </c>
      <c r="AP20" s="221">
        <f t="shared" si="2"/>
        <v>0.17708333333333334</v>
      </c>
      <c r="AQ20" s="221">
        <f t="shared" si="3"/>
        <v>0</v>
      </c>
      <c r="AR20" s="221">
        <f t="shared" si="4"/>
        <v>9.375E-2</v>
      </c>
      <c r="AS20" s="221">
        <f t="shared" si="5"/>
        <v>0.29166666666666669</v>
      </c>
      <c r="AT20" s="221">
        <f t="shared" si="6"/>
        <v>9.375E-2</v>
      </c>
      <c r="AU20" s="221">
        <f t="shared" si="7"/>
        <v>5.2083333333333336E-2</v>
      </c>
      <c r="AV20" s="221">
        <f t="shared" si="8"/>
        <v>5.2083333333333336E-2</v>
      </c>
      <c r="AW20" s="221">
        <f t="shared" si="9"/>
        <v>5.2083333333333336E-2</v>
      </c>
      <c r="AX20" s="221">
        <f t="shared" si="10"/>
        <v>3.125E-2</v>
      </c>
      <c r="AY20" s="221">
        <f t="shared" si="11"/>
        <v>1.0416666666666666E-2</v>
      </c>
      <c r="AZ20" s="221">
        <f t="shared" si="12"/>
        <v>1.0416666666666666E-2</v>
      </c>
      <c r="BA20" s="221">
        <f t="shared" si="13"/>
        <v>0</v>
      </c>
      <c r="BB20" s="221">
        <f t="shared" si="14"/>
        <v>1.0416666666666666E-2</v>
      </c>
      <c r="BC20" s="221">
        <f t="shared" si="15"/>
        <v>1.0416666666666666E-2</v>
      </c>
      <c r="BD20" s="221">
        <f t="shared" si="16"/>
        <v>0</v>
      </c>
      <c r="BE20" s="221">
        <f t="shared" si="17"/>
        <v>2.0833333333333332E-2</v>
      </c>
      <c r="BF20" s="221">
        <f t="shared" si="18"/>
        <v>1.0416666666666666E-2</v>
      </c>
      <c r="BG20" s="221">
        <f t="shared" si="19"/>
        <v>0</v>
      </c>
      <c r="BH20" s="221">
        <f t="shared" si="20"/>
        <v>1.0416666666666666E-2</v>
      </c>
      <c r="BI20" s="221">
        <f t="shared" si="21"/>
        <v>0</v>
      </c>
      <c r="BJ20" s="221">
        <f t="shared" si="22"/>
        <v>0</v>
      </c>
      <c r="BK20" s="221">
        <f t="shared" si="23"/>
        <v>0</v>
      </c>
      <c r="BL20" s="221">
        <f t="shared" si="24"/>
        <v>1.0416666666666666E-2</v>
      </c>
      <c r="BM20" s="221">
        <f t="shared" si="25"/>
        <v>0</v>
      </c>
      <c r="BN20" s="221">
        <f t="shared" si="26"/>
        <v>0</v>
      </c>
      <c r="BO20" s="221">
        <f t="shared" si="27"/>
        <v>0</v>
      </c>
      <c r="BP20" s="221">
        <f t="shared" si="28"/>
        <v>0</v>
      </c>
      <c r="BQ20" s="221">
        <f t="shared" si="29"/>
        <v>0</v>
      </c>
      <c r="BR20" s="221">
        <f t="shared" si="30"/>
        <v>0</v>
      </c>
      <c r="BS20" s="221">
        <f t="shared" si="31"/>
        <v>0</v>
      </c>
      <c r="BT20" s="221">
        <f t="shared" si="32"/>
        <v>0</v>
      </c>
    </row>
    <row r="21" spans="2:72" ht="12" customHeight="1" x14ac:dyDescent="0.15">
      <c r="B21" s="413" t="s">
        <v>86</v>
      </c>
      <c r="C21" s="372"/>
      <c r="D21" s="227">
        <v>546</v>
      </c>
      <c r="E21" s="227">
        <v>120</v>
      </c>
      <c r="F21" s="227">
        <v>142</v>
      </c>
      <c r="G21" s="227">
        <v>26</v>
      </c>
      <c r="H21" s="227">
        <v>59</v>
      </c>
      <c r="I21" s="227">
        <v>61</v>
      </c>
      <c r="J21" s="227">
        <v>35</v>
      </c>
      <c r="K21" s="227">
        <v>16</v>
      </c>
      <c r="L21" s="227">
        <v>13</v>
      </c>
      <c r="M21" s="227">
        <v>11</v>
      </c>
      <c r="N21" s="227">
        <v>13</v>
      </c>
      <c r="O21" s="227">
        <v>13</v>
      </c>
      <c r="P21" s="227">
        <v>8</v>
      </c>
      <c r="Q21" s="227">
        <v>5</v>
      </c>
      <c r="R21" s="227">
        <v>4</v>
      </c>
      <c r="S21" s="227">
        <v>3</v>
      </c>
      <c r="T21" s="227">
        <v>4</v>
      </c>
      <c r="U21" s="227">
        <v>1</v>
      </c>
      <c r="V21" s="227">
        <v>1</v>
      </c>
      <c r="W21" s="227">
        <v>2</v>
      </c>
      <c r="X21" s="227">
        <v>2</v>
      </c>
      <c r="Y21" s="227">
        <v>1</v>
      </c>
      <c r="Z21" s="227">
        <v>0</v>
      </c>
      <c r="AA21" s="227">
        <v>2</v>
      </c>
      <c r="AB21" s="227">
        <v>0</v>
      </c>
      <c r="AC21" s="227">
        <v>2</v>
      </c>
      <c r="AD21" s="227">
        <v>1</v>
      </c>
      <c r="AE21" s="227">
        <v>0</v>
      </c>
      <c r="AF21" s="227">
        <v>0</v>
      </c>
      <c r="AG21" s="227">
        <v>0</v>
      </c>
      <c r="AH21" s="227">
        <v>1</v>
      </c>
      <c r="AI21" s="227">
        <v>0</v>
      </c>
      <c r="AJ21" s="227">
        <v>0</v>
      </c>
      <c r="AK21" s="259">
        <v>137</v>
      </c>
      <c r="AL21" s="229">
        <v>296</v>
      </c>
      <c r="AM21" s="229">
        <v>379.4</v>
      </c>
      <c r="AN21" s="229">
        <v>450.4</v>
      </c>
      <c r="AO21" s="221">
        <f t="shared" si="1"/>
        <v>0.21978021978021978</v>
      </c>
      <c r="AP21" s="221">
        <f t="shared" si="2"/>
        <v>0.26007326007326009</v>
      </c>
      <c r="AQ21" s="221">
        <f t="shared" si="3"/>
        <v>4.7619047619047616E-2</v>
      </c>
      <c r="AR21" s="221">
        <f t="shared" si="4"/>
        <v>0.10805860805860806</v>
      </c>
      <c r="AS21" s="221">
        <f t="shared" si="5"/>
        <v>0.11172161172161173</v>
      </c>
      <c r="AT21" s="221">
        <f t="shared" si="6"/>
        <v>6.4102564102564097E-2</v>
      </c>
      <c r="AU21" s="221">
        <f t="shared" si="7"/>
        <v>2.9304029304029304E-2</v>
      </c>
      <c r="AV21" s="221">
        <f t="shared" si="8"/>
        <v>2.3809523809523808E-2</v>
      </c>
      <c r="AW21" s="221">
        <f t="shared" si="9"/>
        <v>2.0146520146520148E-2</v>
      </c>
      <c r="AX21" s="221">
        <f t="shared" si="10"/>
        <v>2.3809523809523808E-2</v>
      </c>
      <c r="AY21" s="221">
        <f t="shared" si="11"/>
        <v>2.3809523809523808E-2</v>
      </c>
      <c r="AZ21" s="221">
        <f t="shared" si="12"/>
        <v>1.4652014652014652E-2</v>
      </c>
      <c r="BA21" s="221">
        <f t="shared" si="13"/>
        <v>9.1575091575091579E-3</v>
      </c>
      <c r="BB21" s="221">
        <f t="shared" si="14"/>
        <v>7.326007326007326E-3</v>
      </c>
      <c r="BC21" s="221">
        <f t="shared" si="15"/>
        <v>5.4945054945054949E-3</v>
      </c>
      <c r="BD21" s="221">
        <f t="shared" si="16"/>
        <v>7.326007326007326E-3</v>
      </c>
      <c r="BE21" s="221">
        <f t="shared" si="17"/>
        <v>1.8315018315018315E-3</v>
      </c>
      <c r="BF21" s="221">
        <f t="shared" si="18"/>
        <v>1.8315018315018315E-3</v>
      </c>
      <c r="BG21" s="221">
        <f t="shared" si="19"/>
        <v>3.663003663003663E-3</v>
      </c>
      <c r="BH21" s="221">
        <f t="shared" si="20"/>
        <v>3.663003663003663E-3</v>
      </c>
      <c r="BI21" s="221">
        <f t="shared" si="21"/>
        <v>1.8315018315018315E-3</v>
      </c>
      <c r="BJ21" s="221">
        <f t="shared" si="22"/>
        <v>0</v>
      </c>
      <c r="BK21" s="221">
        <f t="shared" si="23"/>
        <v>3.663003663003663E-3</v>
      </c>
      <c r="BL21" s="221">
        <f t="shared" si="24"/>
        <v>0</v>
      </c>
      <c r="BM21" s="221">
        <f t="shared" si="25"/>
        <v>3.663003663003663E-3</v>
      </c>
      <c r="BN21" s="221">
        <f t="shared" si="26"/>
        <v>1.8315018315018315E-3</v>
      </c>
      <c r="BO21" s="221">
        <f t="shared" si="27"/>
        <v>0</v>
      </c>
      <c r="BP21" s="221">
        <f t="shared" si="28"/>
        <v>0</v>
      </c>
      <c r="BQ21" s="221">
        <f t="shared" si="29"/>
        <v>0</v>
      </c>
      <c r="BR21" s="221">
        <f t="shared" si="30"/>
        <v>1.8315018315018315E-3</v>
      </c>
      <c r="BS21" s="221">
        <f t="shared" si="31"/>
        <v>0</v>
      </c>
      <c r="BT21" s="221">
        <f t="shared" si="32"/>
        <v>0</v>
      </c>
    </row>
    <row r="22" spans="2:72" ht="12" customHeight="1" x14ac:dyDescent="0.15">
      <c r="B22" s="414" t="s">
        <v>195</v>
      </c>
      <c r="C22" s="370"/>
      <c r="D22" s="228">
        <v>258</v>
      </c>
      <c r="E22" s="228">
        <v>58</v>
      </c>
      <c r="F22" s="228">
        <v>59</v>
      </c>
      <c r="G22" s="228">
        <v>6</v>
      </c>
      <c r="H22" s="228">
        <v>36</v>
      </c>
      <c r="I22" s="228">
        <v>34</v>
      </c>
      <c r="J22" s="228">
        <v>19</v>
      </c>
      <c r="K22" s="228">
        <v>10</v>
      </c>
      <c r="L22" s="228">
        <v>2</v>
      </c>
      <c r="M22" s="228">
        <v>10</v>
      </c>
      <c r="N22" s="228">
        <v>5</v>
      </c>
      <c r="O22" s="228">
        <v>5</v>
      </c>
      <c r="P22" s="228">
        <v>4</v>
      </c>
      <c r="Q22" s="228">
        <v>3</v>
      </c>
      <c r="R22" s="228">
        <v>0</v>
      </c>
      <c r="S22" s="228">
        <v>1</v>
      </c>
      <c r="T22" s="228">
        <v>0</v>
      </c>
      <c r="U22" s="228">
        <v>0</v>
      </c>
      <c r="V22" s="228">
        <v>0</v>
      </c>
      <c r="W22" s="228">
        <v>2</v>
      </c>
      <c r="X22" s="228">
        <v>1</v>
      </c>
      <c r="Y22" s="228">
        <v>2</v>
      </c>
      <c r="Z22" s="228">
        <v>1</v>
      </c>
      <c r="AA22" s="228">
        <v>0</v>
      </c>
      <c r="AB22" s="228">
        <v>0</v>
      </c>
      <c r="AC22" s="228">
        <v>0</v>
      </c>
      <c r="AD22" s="228">
        <v>0</v>
      </c>
      <c r="AE22" s="228">
        <v>0</v>
      </c>
      <c r="AF22" s="228">
        <v>0</v>
      </c>
      <c r="AG22" s="228">
        <v>0</v>
      </c>
      <c r="AH22" s="228">
        <v>0</v>
      </c>
      <c r="AI22" s="228">
        <v>0</v>
      </c>
      <c r="AJ22" s="228">
        <v>0</v>
      </c>
      <c r="AK22" s="263">
        <v>223</v>
      </c>
      <c r="AL22" s="230">
        <v>287.7</v>
      </c>
      <c r="AM22" s="230">
        <v>371.1</v>
      </c>
      <c r="AN22" s="230">
        <v>396.4</v>
      </c>
      <c r="AO22" s="221">
        <f t="shared" si="1"/>
        <v>0.22480620155038761</v>
      </c>
      <c r="AP22" s="221">
        <f t="shared" si="2"/>
        <v>0.22868217054263565</v>
      </c>
      <c r="AQ22" s="221">
        <f t="shared" si="3"/>
        <v>2.3255813953488372E-2</v>
      </c>
      <c r="AR22" s="221">
        <f t="shared" si="4"/>
        <v>0.13953488372093023</v>
      </c>
      <c r="AS22" s="221">
        <f t="shared" si="5"/>
        <v>0.13178294573643412</v>
      </c>
      <c r="AT22" s="221">
        <f t="shared" si="6"/>
        <v>7.3643410852713184E-2</v>
      </c>
      <c r="AU22" s="221">
        <f t="shared" si="7"/>
        <v>3.875968992248062E-2</v>
      </c>
      <c r="AV22" s="221">
        <f t="shared" si="8"/>
        <v>7.7519379844961239E-3</v>
      </c>
      <c r="AW22" s="221">
        <f t="shared" si="9"/>
        <v>3.875968992248062E-2</v>
      </c>
      <c r="AX22" s="221">
        <f t="shared" si="10"/>
        <v>1.937984496124031E-2</v>
      </c>
      <c r="AY22" s="221">
        <f t="shared" si="11"/>
        <v>1.937984496124031E-2</v>
      </c>
      <c r="AZ22" s="221">
        <f t="shared" si="12"/>
        <v>1.5503875968992248E-2</v>
      </c>
      <c r="BA22" s="221">
        <f t="shared" si="13"/>
        <v>1.1627906976744186E-2</v>
      </c>
      <c r="BB22" s="221">
        <f t="shared" si="14"/>
        <v>0</v>
      </c>
      <c r="BC22" s="221">
        <f t="shared" si="15"/>
        <v>3.875968992248062E-3</v>
      </c>
      <c r="BD22" s="221">
        <f t="shared" si="16"/>
        <v>0</v>
      </c>
      <c r="BE22" s="221">
        <f t="shared" si="17"/>
        <v>0</v>
      </c>
      <c r="BF22" s="221">
        <f t="shared" si="18"/>
        <v>0</v>
      </c>
      <c r="BG22" s="221">
        <f t="shared" si="19"/>
        <v>7.7519379844961239E-3</v>
      </c>
      <c r="BH22" s="221">
        <f t="shared" si="20"/>
        <v>3.875968992248062E-3</v>
      </c>
      <c r="BI22" s="221">
        <f t="shared" si="21"/>
        <v>7.7519379844961239E-3</v>
      </c>
      <c r="BJ22" s="221">
        <f t="shared" si="22"/>
        <v>3.875968992248062E-3</v>
      </c>
      <c r="BK22" s="221">
        <f t="shared" si="23"/>
        <v>0</v>
      </c>
      <c r="BL22" s="221">
        <f t="shared" si="24"/>
        <v>0</v>
      </c>
      <c r="BM22" s="221">
        <f t="shared" si="25"/>
        <v>0</v>
      </c>
      <c r="BN22" s="221">
        <f t="shared" si="26"/>
        <v>0</v>
      </c>
      <c r="BO22" s="221">
        <f t="shared" si="27"/>
        <v>0</v>
      </c>
      <c r="BP22" s="221">
        <f t="shared" si="28"/>
        <v>0</v>
      </c>
      <c r="BQ22" s="221">
        <f t="shared" si="29"/>
        <v>0</v>
      </c>
      <c r="BR22" s="221">
        <f t="shared" si="30"/>
        <v>0</v>
      </c>
      <c r="BS22" s="221">
        <f t="shared" si="31"/>
        <v>0</v>
      </c>
      <c r="BT22" s="221">
        <f t="shared" si="32"/>
        <v>0</v>
      </c>
    </row>
    <row r="23" spans="2:72" x14ac:dyDescent="0.15">
      <c r="B23" s="413" t="s">
        <v>6</v>
      </c>
      <c r="C23" s="372"/>
      <c r="D23" s="227">
        <v>142</v>
      </c>
      <c r="E23" s="227">
        <v>23</v>
      </c>
      <c r="F23" s="227">
        <v>34</v>
      </c>
      <c r="G23" s="227">
        <v>5</v>
      </c>
      <c r="H23" s="227">
        <v>10</v>
      </c>
      <c r="I23" s="227">
        <v>34</v>
      </c>
      <c r="J23" s="227">
        <v>9</v>
      </c>
      <c r="K23" s="227">
        <v>3</v>
      </c>
      <c r="L23" s="227">
        <v>4</v>
      </c>
      <c r="M23" s="227">
        <v>4</v>
      </c>
      <c r="N23" s="227">
        <v>2</v>
      </c>
      <c r="O23" s="227">
        <v>4</v>
      </c>
      <c r="P23" s="227">
        <v>2</v>
      </c>
      <c r="Q23" s="227">
        <v>0</v>
      </c>
      <c r="R23" s="227">
        <v>3</v>
      </c>
      <c r="S23" s="227">
        <v>1</v>
      </c>
      <c r="T23" s="227">
        <v>1</v>
      </c>
      <c r="U23" s="227">
        <v>0</v>
      </c>
      <c r="V23" s="227">
        <v>0</v>
      </c>
      <c r="W23" s="227">
        <v>1</v>
      </c>
      <c r="X23" s="227">
        <v>1</v>
      </c>
      <c r="Y23" s="227">
        <v>0</v>
      </c>
      <c r="Z23" s="227">
        <v>0</v>
      </c>
      <c r="AA23" s="227">
        <v>0</v>
      </c>
      <c r="AB23" s="227">
        <v>1</v>
      </c>
      <c r="AC23" s="227">
        <v>0</v>
      </c>
      <c r="AD23" s="227">
        <v>0</v>
      </c>
      <c r="AE23" s="227">
        <v>0</v>
      </c>
      <c r="AF23" s="227">
        <v>0</v>
      </c>
      <c r="AG23" s="227">
        <v>0</v>
      </c>
      <c r="AH23" s="227">
        <v>0</v>
      </c>
      <c r="AI23" s="227">
        <v>0</v>
      </c>
      <c r="AJ23" s="227">
        <v>0</v>
      </c>
      <c r="AK23" s="259">
        <v>292</v>
      </c>
      <c r="AL23" s="229">
        <v>326.8</v>
      </c>
      <c r="AM23" s="229">
        <v>389.9</v>
      </c>
      <c r="AN23" s="229">
        <v>414.3</v>
      </c>
      <c r="AO23" s="221">
        <f t="shared" si="1"/>
        <v>0.1619718309859155</v>
      </c>
      <c r="AP23" s="221">
        <f t="shared" si="2"/>
        <v>0.23943661971830985</v>
      </c>
      <c r="AQ23" s="221">
        <f t="shared" si="3"/>
        <v>3.5211267605633804E-2</v>
      </c>
      <c r="AR23" s="221">
        <f t="shared" si="4"/>
        <v>7.0422535211267609E-2</v>
      </c>
      <c r="AS23" s="221">
        <f t="shared" si="5"/>
        <v>0.23943661971830985</v>
      </c>
      <c r="AT23" s="221">
        <f t="shared" si="6"/>
        <v>6.3380281690140844E-2</v>
      </c>
      <c r="AU23" s="221">
        <f t="shared" si="7"/>
        <v>2.1126760563380281E-2</v>
      </c>
      <c r="AV23" s="221">
        <f t="shared" si="8"/>
        <v>2.8169014084507043E-2</v>
      </c>
      <c r="AW23" s="221">
        <f t="shared" si="9"/>
        <v>2.8169014084507043E-2</v>
      </c>
      <c r="AX23" s="221">
        <f t="shared" si="10"/>
        <v>1.4084507042253521E-2</v>
      </c>
      <c r="AY23" s="221">
        <f t="shared" si="11"/>
        <v>2.8169014084507043E-2</v>
      </c>
      <c r="AZ23" s="221">
        <f t="shared" si="12"/>
        <v>1.4084507042253521E-2</v>
      </c>
      <c r="BA23" s="221">
        <f t="shared" si="13"/>
        <v>0</v>
      </c>
      <c r="BB23" s="221">
        <f t="shared" si="14"/>
        <v>2.1126760563380281E-2</v>
      </c>
      <c r="BC23" s="221">
        <f t="shared" si="15"/>
        <v>7.0422535211267607E-3</v>
      </c>
      <c r="BD23" s="221">
        <f t="shared" si="16"/>
        <v>7.0422535211267607E-3</v>
      </c>
      <c r="BE23" s="221">
        <f t="shared" si="17"/>
        <v>0</v>
      </c>
      <c r="BF23" s="221">
        <f t="shared" si="18"/>
        <v>0</v>
      </c>
      <c r="BG23" s="221">
        <f t="shared" si="19"/>
        <v>7.0422535211267607E-3</v>
      </c>
      <c r="BH23" s="221">
        <f t="shared" si="20"/>
        <v>7.0422535211267607E-3</v>
      </c>
      <c r="BI23" s="221">
        <f t="shared" si="21"/>
        <v>0</v>
      </c>
      <c r="BJ23" s="221">
        <f t="shared" si="22"/>
        <v>0</v>
      </c>
      <c r="BK23" s="221">
        <f t="shared" si="23"/>
        <v>0</v>
      </c>
      <c r="BL23" s="221">
        <f t="shared" si="24"/>
        <v>7.0422535211267607E-3</v>
      </c>
      <c r="BM23" s="221">
        <f t="shared" si="25"/>
        <v>0</v>
      </c>
      <c r="BN23" s="221">
        <f t="shared" si="26"/>
        <v>0</v>
      </c>
      <c r="BO23" s="221">
        <f t="shared" si="27"/>
        <v>0</v>
      </c>
      <c r="BP23" s="221">
        <f t="shared" si="28"/>
        <v>0</v>
      </c>
      <c r="BQ23" s="221">
        <f t="shared" si="29"/>
        <v>0</v>
      </c>
      <c r="BR23" s="221">
        <f t="shared" si="30"/>
        <v>0</v>
      </c>
      <c r="BS23" s="221">
        <f t="shared" si="31"/>
        <v>0</v>
      </c>
      <c r="BT23" s="221">
        <f t="shared" si="32"/>
        <v>0</v>
      </c>
    </row>
    <row r="24" spans="2:72" x14ac:dyDescent="0.15">
      <c r="B24" s="413" t="s">
        <v>7</v>
      </c>
      <c r="C24" s="372"/>
      <c r="D24" s="227">
        <v>17</v>
      </c>
      <c r="E24" s="227">
        <v>5</v>
      </c>
      <c r="F24" s="227">
        <v>4</v>
      </c>
      <c r="G24" s="227">
        <v>1</v>
      </c>
      <c r="H24" s="227">
        <v>2</v>
      </c>
      <c r="I24" s="227">
        <v>2</v>
      </c>
      <c r="J24" s="227">
        <v>0</v>
      </c>
      <c r="K24" s="227">
        <v>0</v>
      </c>
      <c r="L24" s="227">
        <v>0</v>
      </c>
      <c r="M24" s="227">
        <v>0</v>
      </c>
      <c r="N24" s="227">
        <v>1</v>
      </c>
      <c r="O24" s="227">
        <v>0</v>
      </c>
      <c r="P24" s="227">
        <v>1</v>
      </c>
      <c r="Q24" s="227">
        <v>1</v>
      </c>
      <c r="R24" s="227">
        <v>0</v>
      </c>
      <c r="S24" s="227">
        <v>0</v>
      </c>
      <c r="T24" s="227">
        <v>0</v>
      </c>
      <c r="U24" s="227">
        <v>0</v>
      </c>
      <c r="V24" s="227">
        <v>0</v>
      </c>
      <c r="W24" s="227">
        <v>0</v>
      </c>
      <c r="X24" s="227">
        <v>0</v>
      </c>
      <c r="Y24" s="227">
        <v>0</v>
      </c>
      <c r="Z24" s="227">
        <v>0</v>
      </c>
      <c r="AA24" s="227">
        <v>0</v>
      </c>
      <c r="AB24" s="227">
        <v>0</v>
      </c>
      <c r="AC24" s="227">
        <v>0</v>
      </c>
      <c r="AD24" s="227">
        <v>0</v>
      </c>
      <c r="AE24" s="227">
        <v>0</v>
      </c>
      <c r="AF24" s="227">
        <v>0</v>
      </c>
      <c r="AG24" s="227">
        <v>0</v>
      </c>
      <c r="AH24" s="227">
        <v>0</v>
      </c>
      <c r="AI24" s="227">
        <v>0</v>
      </c>
      <c r="AJ24" s="227">
        <v>0</v>
      </c>
      <c r="AK24" s="259">
        <v>3</v>
      </c>
      <c r="AL24" s="229">
        <v>260.5</v>
      </c>
      <c r="AM24" s="229">
        <v>369.1</v>
      </c>
      <c r="AN24" s="229">
        <v>405.4</v>
      </c>
      <c r="AO24" s="221">
        <f t="shared" si="1"/>
        <v>0.29411764705882354</v>
      </c>
      <c r="AP24" s="221">
        <f t="shared" si="2"/>
        <v>0.23529411764705882</v>
      </c>
      <c r="AQ24" s="221">
        <f t="shared" si="3"/>
        <v>5.8823529411764705E-2</v>
      </c>
      <c r="AR24" s="221">
        <f t="shared" si="4"/>
        <v>0.11764705882352941</v>
      </c>
      <c r="AS24" s="221">
        <f t="shared" si="5"/>
        <v>0.11764705882352941</v>
      </c>
      <c r="AT24" s="221">
        <f t="shared" si="6"/>
        <v>0</v>
      </c>
      <c r="AU24" s="221">
        <f t="shared" si="7"/>
        <v>0</v>
      </c>
      <c r="AV24" s="221">
        <f t="shared" si="8"/>
        <v>0</v>
      </c>
      <c r="AW24" s="221">
        <f t="shared" si="9"/>
        <v>0</v>
      </c>
      <c r="AX24" s="221">
        <f t="shared" si="10"/>
        <v>5.8823529411764705E-2</v>
      </c>
      <c r="AY24" s="221">
        <f t="shared" si="11"/>
        <v>0</v>
      </c>
      <c r="AZ24" s="221">
        <f t="shared" si="12"/>
        <v>5.8823529411764705E-2</v>
      </c>
      <c r="BA24" s="221">
        <f t="shared" si="13"/>
        <v>5.8823529411764705E-2</v>
      </c>
      <c r="BB24" s="221">
        <f t="shared" si="14"/>
        <v>0</v>
      </c>
      <c r="BC24" s="221">
        <f t="shared" si="15"/>
        <v>0</v>
      </c>
      <c r="BD24" s="221">
        <f t="shared" si="16"/>
        <v>0</v>
      </c>
      <c r="BE24" s="221">
        <f t="shared" si="17"/>
        <v>0</v>
      </c>
      <c r="BF24" s="221">
        <f t="shared" si="18"/>
        <v>0</v>
      </c>
      <c r="BG24" s="221">
        <f t="shared" si="19"/>
        <v>0</v>
      </c>
      <c r="BH24" s="221">
        <f t="shared" si="20"/>
        <v>0</v>
      </c>
      <c r="BI24" s="221">
        <f t="shared" si="21"/>
        <v>0</v>
      </c>
      <c r="BJ24" s="221">
        <f t="shared" si="22"/>
        <v>0</v>
      </c>
      <c r="BK24" s="221">
        <f t="shared" si="23"/>
        <v>0</v>
      </c>
      <c r="BL24" s="221">
        <f t="shared" si="24"/>
        <v>0</v>
      </c>
      <c r="BM24" s="221">
        <f t="shared" si="25"/>
        <v>0</v>
      </c>
      <c r="BN24" s="221">
        <f t="shared" si="26"/>
        <v>0</v>
      </c>
      <c r="BO24" s="221">
        <f t="shared" si="27"/>
        <v>0</v>
      </c>
      <c r="BP24" s="221">
        <f t="shared" si="28"/>
        <v>0</v>
      </c>
      <c r="BQ24" s="221">
        <f t="shared" si="29"/>
        <v>0</v>
      </c>
      <c r="BR24" s="221">
        <f t="shared" si="30"/>
        <v>0</v>
      </c>
      <c r="BS24" s="221">
        <f t="shared" si="31"/>
        <v>0</v>
      </c>
      <c r="BT24" s="221">
        <f t="shared" si="32"/>
        <v>0</v>
      </c>
    </row>
    <row r="25" spans="2:72" x14ac:dyDescent="0.15">
      <c r="B25" s="413" t="s">
        <v>8</v>
      </c>
      <c r="C25" s="372"/>
      <c r="D25" s="227">
        <v>44</v>
      </c>
      <c r="E25" s="227">
        <v>12</v>
      </c>
      <c r="F25" s="227">
        <v>15</v>
      </c>
      <c r="G25" s="227">
        <v>0</v>
      </c>
      <c r="H25" s="227">
        <v>6</v>
      </c>
      <c r="I25" s="227">
        <v>2</v>
      </c>
      <c r="J25" s="227">
        <v>2</v>
      </c>
      <c r="K25" s="227">
        <v>2</v>
      </c>
      <c r="L25" s="227">
        <v>0</v>
      </c>
      <c r="M25" s="227">
        <v>3</v>
      </c>
      <c r="N25" s="227">
        <v>1</v>
      </c>
      <c r="O25" s="227">
        <v>0</v>
      </c>
      <c r="P25" s="227">
        <v>0</v>
      </c>
      <c r="Q25" s="227">
        <v>0</v>
      </c>
      <c r="R25" s="227">
        <v>0</v>
      </c>
      <c r="S25" s="227">
        <v>0</v>
      </c>
      <c r="T25" s="227">
        <v>0</v>
      </c>
      <c r="U25" s="227">
        <v>1</v>
      </c>
      <c r="V25" s="227">
        <v>0</v>
      </c>
      <c r="W25" s="227">
        <v>0</v>
      </c>
      <c r="X25" s="227">
        <v>0</v>
      </c>
      <c r="Y25" s="227">
        <v>0</v>
      </c>
      <c r="Z25" s="227">
        <v>0</v>
      </c>
      <c r="AA25" s="227">
        <v>0</v>
      </c>
      <c r="AB25" s="227">
        <v>0</v>
      </c>
      <c r="AC25" s="227">
        <v>0</v>
      </c>
      <c r="AD25" s="227">
        <v>0</v>
      </c>
      <c r="AE25" s="227">
        <v>0</v>
      </c>
      <c r="AF25" s="227">
        <v>0</v>
      </c>
      <c r="AG25" s="227">
        <v>0</v>
      </c>
      <c r="AH25" s="227">
        <v>0</v>
      </c>
      <c r="AI25" s="227">
        <v>0</v>
      </c>
      <c r="AJ25" s="227">
        <v>0</v>
      </c>
      <c r="AK25" s="259">
        <v>10</v>
      </c>
      <c r="AL25" s="229">
        <v>201</v>
      </c>
      <c r="AM25" s="229">
        <v>276.3</v>
      </c>
      <c r="AN25" s="229">
        <v>351.6</v>
      </c>
      <c r="AO25" s="221">
        <f t="shared" si="1"/>
        <v>0.27272727272727271</v>
      </c>
      <c r="AP25" s="221">
        <f t="shared" si="2"/>
        <v>0.34090909090909088</v>
      </c>
      <c r="AQ25" s="221">
        <f t="shared" si="3"/>
        <v>0</v>
      </c>
      <c r="AR25" s="221">
        <f t="shared" si="4"/>
        <v>0.13636363636363635</v>
      </c>
      <c r="AS25" s="221">
        <f t="shared" si="5"/>
        <v>4.5454545454545456E-2</v>
      </c>
      <c r="AT25" s="221">
        <f t="shared" si="6"/>
        <v>4.5454545454545456E-2</v>
      </c>
      <c r="AU25" s="221">
        <f t="shared" si="7"/>
        <v>4.5454545454545456E-2</v>
      </c>
      <c r="AV25" s="221">
        <f t="shared" si="8"/>
        <v>0</v>
      </c>
      <c r="AW25" s="221">
        <f t="shared" si="9"/>
        <v>6.8181818181818177E-2</v>
      </c>
      <c r="AX25" s="221">
        <f t="shared" si="10"/>
        <v>2.2727272727272728E-2</v>
      </c>
      <c r="AY25" s="221">
        <f t="shared" si="11"/>
        <v>0</v>
      </c>
      <c r="AZ25" s="221">
        <f t="shared" si="12"/>
        <v>0</v>
      </c>
      <c r="BA25" s="221">
        <f t="shared" si="13"/>
        <v>0</v>
      </c>
      <c r="BB25" s="221">
        <f t="shared" si="14"/>
        <v>0</v>
      </c>
      <c r="BC25" s="221">
        <f t="shared" si="15"/>
        <v>0</v>
      </c>
      <c r="BD25" s="221">
        <f t="shared" si="16"/>
        <v>0</v>
      </c>
      <c r="BE25" s="221">
        <f t="shared" si="17"/>
        <v>2.2727272727272728E-2</v>
      </c>
      <c r="BF25" s="221">
        <f t="shared" si="18"/>
        <v>0</v>
      </c>
      <c r="BG25" s="221">
        <f t="shared" si="19"/>
        <v>0</v>
      </c>
      <c r="BH25" s="221">
        <f t="shared" si="20"/>
        <v>0</v>
      </c>
      <c r="BI25" s="221">
        <f t="shared" si="21"/>
        <v>0</v>
      </c>
      <c r="BJ25" s="221">
        <f t="shared" si="22"/>
        <v>0</v>
      </c>
      <c r="BK25" s="221">
        <f t="shared" si="23"/>
        <v>0</v>
      </c>
      <c r="BL25" s="221">
        <f t="shared" si="24"/>
        <v>0</v>
      </c>
      <c r="BM25" s="221">
        <f t="shared" si="25"/>
        <v>0</v>
      </c>
      <c r="BN25" s="221">
        <f t="shared" si="26"/>
        <v>0</v>
      </c>
      <c r="BO25" s="221">
        <f t="shared" si="27"/>
        <v>0</v>
      </c>
      <c r="BP25" s="221">
        <f t="shared" si="28"/>
        <v>0</v>
      </c>
      <c r="BQ25" s="221">
        <f t="shared" si="29"/>
        <v>0</v>
      </c>
      <c r="BR25" s="221">
        <f t="shared" si="30"/>
        <v>0</v>
      </c>
      <c r="BS25" s="221">
        <f t="shared" si="31"/>
        <v>0</v>
      </c>
      <c r="BT25" s="221">
        <f t="shared" si="32"/>
        <v>0</v>
      </c>
    </row>
    <row r="26" spans="2:72" x14ac:dyDescent="0.15">
      <c r="B26" s="413" t="s">
        <v>9</v>
      </c>
      <c r="C26" s="372"/>
      <c r="D26" s="227">
        <v>232</v>
      </c>
      <c r="E26" s="227">
        <v>50</v>
      </c>
      <c r="F26" s="227">
        <v>65</v>
      </c>
      <c r="G26" s="227">
        <v>8</v>
      </c>
      <c r="H26" s="227">
        <v>14</v>
      </c>
      <c r="I26" s="227">
        <v>33</v>
      </c>
      <c r="J26" s="227">
        <v>12</v>
      </c>
      <c r="K26" s="227">
        <v>6</v>
      </c>
      <c r="L26" s="227">
        <v>10</v>
      </c>
      <c r="M26" s="227">
        <v>4</v>
      </c>
      <c r="N26" s="227">
        <v>6</v>
      </c>
      <c r="O26" s="227">
        <v>5</v>
      </c>
      <c r="P26" s="227">
        <v>3</v>
      </c>
      <c r="Q26" s="227">
        <v>3</v>
      </c>
      <c r="R26" s="227">
        <v>2</v>
      </c>
      <c r="S26" s="227">
        <v>3</v>
      </c>
      <c r="T26" s="227">
        <v>1</v>
      </c>
      <c r="U26" s="227">
        <v>0</v>
      </c>
      <c r="V26" s="227">
        <v>2</v>
      </c>
      <c r="W26" s="227">
        <v>1</v>
      </c>
      <c r="X26" s="227">
        <v>1</v>
      </c>
      <c r="Y26" s="227">
        <v>1</v>
      </c>
      <c r="Z26" s="227">
        <v>1</v>
      </c>
      <c r="AA26" s="227">
        <v>0</v>
      </c>
      <c r="AB26" s="227">
        <v>1</v>
      </c>
      <c r="AC26" s="227">
        <v>0</v>
      </c>
      <c r="AD26" s="227">
        <v>0</v>
      </c>
      <c r="AE26" s="227">
        <v>0</v>
      </c>
      <c r="AF26" s="227">
        <v>0</v>
      </c>
      <c r="AG26" s="227">
        <v>0</v>
      </c>
      <c r="AH26" s="227">
        <v>0</v>
      </c>
      <c r="AI26" s="227">
        <v>0</v>
      </c>
      <c r="AJ26" s="227">
        <v>0</v>
      </c>
      <c r="AK26" s="259">
        <v>131</v>
      </c>
      <c r="AL26" s="229">
        <v>311.39999999999998</v>
      </c>
      <c r="AM26" s="229">
        <v>396.9</v>
      </c>
      <c r="AN26" s="229">
        <v>455.9</v>
      </c>
      <c r="AO26" s="221">
        <f t="shared" si="1"/>
        <v>0.21551724137931033</v>
      </c>
      <c r="AP26" s="221">
        <f t="shared" si="2"/>
        <v>0.28017241379310343</v>
      </c>
      <c r="AQ26" s="221">
        <f t="shared" si="3"/>
        <v>3.4482758620689655E-2</v>
      </c>
      <c r="AR26" s="221">
        <f t="shared" si="4"/>
        <v>6.0344827586206899E-2</v>
      </c>
      <c r="AS26" s="221">
        <f t="shared" si="5"/>
        <v>0.14224137931034483</v>
      </c>
      <c r="AT26" s="221">
        <f t="shared" si="6"/>
        <v>5.1724137931034482E-2</v>
      </c>
      <c r="AU26" s="221">
        <f t="shared" si="7"/>
        <v>2.5862068965517241E-2</v>
      </c>
      <c r="AV26" s="221">
        <f t="shared" si="8"/>
        <v>4.3103448275862072E-2</v>
      </c>
      <c r="AW26" s="221">
        <f t="shared" si="9"/>
        <v>1.7241379310344827E-2</v>
      </c>
      <c r="AX26" s="221">
        <f t="shared" si="10"/>
        <v>2.5862068965517241E-2</v>
      </c>
      <c r="AY26" s="221">
        <f t="shared" si="11"/>
        <v>2.1551724137931036E-2</v>
      </c>
      <c r="AZ26" s="221">
        <f t="shared" si="12"/>
        <v>1.2931034482758621E-2</v>
      </c>
      <c r="BA26" s="221">
        <f t="shared" si="13"/>
        <v>1.2931034482758621E-2</v>
      </c>
      <c r="BB26" s="221">
        <f t="shared" si="14"/>
        <v>8.6206896551724137E-3</v>
      </c>
      <c r="BC26" s="221">
        <f t="shared" si="15"/>
        <v>1.2931034482758621E-2</v>
      </c>
      <c r="BD26" s="221">
        <f t="shared" si="16"/>
        <v>4.3103448275862068E-3</v>
      </c>
      <c r="BE26" s="221">
        <f t="shared" si="17"/>
        <v>0</v>
      </c>
      <c r="BF26" s="221">
        <f t="shared" si="18"/>
        <v>8.6206896551724137E-3</v>
      </c>
      <c r="BG26" s="221">
        <f t="shared" si="19"/>
        <v>4.3103448275862068E-3</v>
      </c>
      <c r="BH26" s="221">
        <f t="shared" si="20"/>
        <v>4.3103448275862068E-3</v>
      </c>
      <c r="BI26" s="221">
        <f t="shared" si="21"/>
        <v>4.3103448275862068E-3</v>
      </c>
      <c r="BJ26" s="221">
        <f t="shared" si="22"/>
        <v>4.3103448275862068E-3</v>
      </c>
      <c r="BK26" s="221">
        <f t="shared" si="23"/>
        <v>0</v>
      </c>
      <c r="BL26" s="221">
        <f t="shared" si="24"/>
        <v>4.3103448275862068E-3</v>
      </c>
      <c r="BM26" s="221">
        <f t="shared" si="25"/>
        <v>0</v>
      </c>
      <c r="BN26" s="221">
        <f t="shared" si="26"/>
        <v>0</v>
      </c>
      <c r="BO26" s="221">
        <f t="shared" si="27"/>
        <v>0</v>
      </c>
      <c r="BP26" s="221">
        <f t="shared" si="28"/>
        <v>0</v>
      </c>
      <c r="BQ26" s="221">
        <f t="shared" si="29"/>
        <v>0</v>
      </c>
      <c r="BR26" s="221">
        <f t="shared" si="30"/>
        <v>0</v>
      </c>
      <c r="BS26" s="221">
        <f t="shared" si="31"/>
        <v>0</v>
      </c>
      <c r="BT26" s="221">
        <f t="shared" si="32"/>
        <v>0</v>
      </c>
    </row>
    <row r="27" spans="2:72" x14ac:dyDescent="0.15">
      <c r="B27" s="413" t="s">
        <v>10</v>
      </c>
      <c r="C27" s="372"/>
      <c r="D27" s="227">
        <v>63</v>
      </c>
      <c r="E27" s="227">
        <v>11</v>
      </c>
      <c r="F27" s="227">
        <v>8</v>
      </c>
      <c r="G27" s="227">
        <v>1</v>
      </c>
      <c r="H27" s="227">
        <v>23</v>
      </c>
      <c r="I27" s="227">
        <v>13</v>
      </c>
      <c r="J27" s="227">
        <v>1</v>
      </c>
      <c r="K27" s="227">
        <v>0</v>
      </c>
      <c r="L27" s="227">
        <v>1</v>
      </c>
      <c r="M27" s="227">
        <v>1</v>
      </c>
      <c r="N27" s="227">
        <v>2</v>
      </c>
      <c r="O27" s="227">
        <v>1</v>
      </c>
      <c r="P27" s="227">
        <v>1</v>
      </c>
      <c r="Q27" s="227">
        <v>0</v>
      </c>
      <c r="R27" s="227">
        <v>0</v>
      </c>
      <c r="S27" s="227">
        <v>0</v>
      </c>
      <c r="T27" s="227">
        <v>0</v>
      </c>
      <c r="U27" s="227">
        <v>0</v>
      </c>
      <c r="V27" s="227">
        <v>0</v>
      </c>
      <c r="W27" s="227">
        <v>0</v>
      </c>
      <c r="X27" s="227">
        <v>0</v>
      </c>
      <c r="Y27" s="227">
        <v>0</v>
      </c>
      <c r="Z27" s="227">
        <v>0</v>
      </c>
      <c r="AA27" s="227">
        <v>0</v>
      </c>
      <c r="AB27" s="227">
        <v>0</v>
      </c>
      <c r="AC27" s="227">
        <v>0</v>
      </c>
      <c r="AD27" s="227">
        <v>0</v>
      </c>
      <c r="AE27" s="227">
        <v>0</v>
      </c>
      <c r="AF27" s="227">
        <v>0</v>
      </c>
      <c r="AG27" s="227">
        <v>0</v>
      </c>
      <c r="AH27" s="227">
        <v>0</v>
      </c>
      <c r="AI27" s="227">
        <v>0</v>
      </c>
      <c r="AJ27" s="227">
        <v>0</v>
      </c>
      <c r="AK27" s="264">
        <v>258</v>
      </c>
      <c r="AL27" s="268">
        <v>254.8</v>
      </c>
      <c r="AM27" s="268">
        <v>308.7</v>
      </c>
      <c r="AN27" s="268">
        <v>230.3</v>
      </c>
      <c r="AO27" s="221">
        <f t="shared" si="1"/>
        <v>0.17460317460317459</v>
      </c>
      <c r="AP27" s="221">
        <f t="shared" si="2"/>
        <v>0.12698412698412698</v>
      </c>
      <c r="AQ27" s="221">
        <f t="shared" si="3"/>
        <v>1.5873015873015872E-2</v>
      </c>
      <c r="AR27" s="221">
        <f t="shared" si="4"/>
        <v>0.36507936507936506</v>
      </c>
      <c r="AS27" s="221">
        <f t="shared" si="5"/>
        <v>0.20634920634920634</v>
      </c>
      <c r="AT27" s="221">
        <f t="shared" si="6"/>
        <v>1.5873015873015872E-2</v>
      </c>
      <c r="AU27" s="221">
        <f t="shared" si="7"/>
        <v>0</v>
      </c>
      <c r="AV27" s="221">
        <f t="shared" si="8"/>
        <v>1.5873015873015872E-2</v>
      </c>
      <c r="AW27" s="221">
        <f t="shared" si="9"/>
        <v>1.5873015873015872E-2</v>
      </c>
      <c r="AX27" s="221">
        <f t="shared" si="10"/>
        <v>3.1746031746031744E-2</v>
      </c>
      <c r="AY27" s="221">
        <f t="shared" si="11"/>
        <v>1.5873015873015872E-2</v>
      </c>
      <c r="AZ27" s="221">
        <f t="shared" si="12"/>
        <v>1.5873015873015872E-2</v>
      </c>
      <c r="BA27" s="221">
        <f t="shared" si="13"/>
        <v>0</v>
      </c>
      <c r="BB27" s="221">
        <f t="shared" si="14"/>
        <v>0</v>
      </c>
      <c r="BC27" s="221">
        <f t="shared" si="15"/>
        <v>0</v>
      </c>
      <c r="BD27" s="221">
        <f t="shared" si="16"/>
        <v>0</v>
      </c>
      <c r="BE27" s="221">
        <f t="shared" si="17"/>
        <v>0</v>
      </c>
      <c r="BF27" s="221">
        <f t="shared" si="18"/>
        <v>0</v>
      </c>
      <c r="BG27" s="221">
        <f t="shared" si="19"/>
        <v>0</v>
      </c>
      <c r="BH27" s="221">
        <f t="shared" si="20"/>
        <v>0</v>
      </c>
      <c r="BI27" s="221">
        <f t="shared" si="21"/>
        <v>0</v>
      </c>
      <c r="BJ27" s="221">
        <f t="shared" si="22"/>
        <v>0</v>
      </c>
      <c r="BK27" s="221">
        <f t="shared" si="23"/>
        <v>0</v>
      </c>
      <c r="BL27" s="221">
        <f t="shared" si="24"/>
        <v>0</v>
      </c>
      <c r="BM27" s="221">
        <f t="shared" si="25"/>
        <v>0</v>
      </c>
      <c r="BN27" s="221">
        <f t="shared" si="26"/>
        <v>0</v>
      </c>
      <c r="BO27" s="221">
        <f t="shared" si="27"/>
        <v>0</v>
      </c>
      <c r="BP27" s="221">
        <f t="shared" si="28"/>
        <v>0</v>
      </c>
      <c r="BQ27" s="221">
        <f t="shared" si="29"/>
        <v>0</v>
      </c>
      <c r="BR27" s="221">
        <f t="shared" si="30"/>
        <v>0</v>
      </c>
      <c r="BS27" s="221">
        <f t="shared" si="31"/>
        <v>0</v>
      </c>
      <c r="BT27" s="221">
        <f t="shared" si="32"/>
        <v>0</v>
      </c>
    </row>
    <row r="28" spans="2:72" x14ac:dyDescent="0.15">
      <c r="B28" s="413" t="s">
        <v>11</v>
      </c>
      <c r="C28" s="372"/>
      <c r="D28" s="227">
        <v>24</v>
      </c>
      <c r="E28" s="227">
        <v>1</v>
      </c>
      <c r="F28" s="227">
        <v>3</v>
      </c>
      <c r="G28" s="227">
        <v>2</v>
      </c>
      <c r="H28" s="227">
        <v>7</v>
      </c>
      <c r="I28" s="227">
        <v>2</v>
      </c>
      <c r="J28" s="227">
        <v>1</v>
      </c>
      <c r="K28" s="227">
        <v>2</v>
      </c>
      <c r="L28" s="227">
        <v>1</v>
      </c>
      <c r="M28" s="227">
        <v>0</v>
      </c>
      <c r="N28" s="227">
        <v>0</v>
      </c>
      <c r="O28" s="227">
        <v>0</v>
      </c>
      <c r="P28" s="227">
        <v>1</v>
      </c>
      <c r="Q28" s="227">
        <v>1</v>
      </c>
      <c r="R28" s="227">
        <v>1</v>
      </c>
      <c r="S28" s="227">
        <v>0</v>
      </c>
      <c r="T28" s="227">
        <v>0</v>
      </c>
      <c r="U28" s="227">
        <v>0</v>
      </c>
      <c r="V28" s="227">
        <v>1</v>
      </c>
      <c r="W28" s="227">
        <v>0</v>
      </c>
      <c r="X28" s="227">
        <v>1</v>
      </c>
      <c r="Y28" s="227">
        <v>0</v>
      </c>
      <c r="Z28" s="227">
        <v>0</v>
      </c>
      <c r="AA28" s="227">
        <v>0</v>
      </c>
      <c r="AB28" s="227">
        <v>0</v>
      </c>
      <c r="AC28" s="227">
        <v>0</v>
      </c>
      <c r="AD28" s="227">
        <v>0</v>
      </c>
      <c r="AE28" s="227">
        <v>0</v>
      </c>
      <c r="AF28" s="227">
        <v>0</v>
      </c>
      <c r="AG28" s="227">
        <v>0</v>
      </c>
      <c r="AH28" s="227">
        <v>0</v>
      </c>
      <c r="AI28" s="227">
        <v>0</v>
      </c>
      <c r="AJ28" s="227">
        <v>0</v>
      </c>
      <c r="AK28" s="259">
        <v>285</v>
      </c>
      <c r="AL28" s="229">
        <v>495.8</v>
      </c>
      <c r="AM28" s="268">
        <v>517.29999999999995</v>
      </c>
      <c r="AN28" s="268">
        <v>500.6</v>
      </c>
      <c r="AO28" s="221">
        <f t="shared" si="1"/>
        <v>4.1666666666666664E-2</v>
      </c>
      <c r="AP28" s="221">
        <f t="shared" si="2"/>
        <v>0.125</v>
      </c>
      <c r="AQ28" s="221">
        <f t="shared" si="3"/>
        <v>8.3333333333333329E-2</v>
      </c>
      <c r="AR28" s="221">
        <f t="shared" si="4"/>
        <v>0.29166666666666669</v>
      </c>
      <c r="AS28" s="221">
        <f t="shared" si="5"/>
        <v>8.3333333333333329E-2</v>
      </c>
      <c r="AT28" s="221">
        <f t="shared" si="6"/>
        <v>4.1666666666666664E-2</v>
      </c>
      <c r="AU28" s="221">
        <f t="shared" si="7"/>
        <v>8.3333333333333329E-2</v>
      </c>
      <c r="AV28" s="221">
        <f t="shared" si="8"/>
        <v>4.1666666666666664E-2</v>
      </c>
      <c r="AW28" s="221">
        <f t="shared" si="9"/>
        <v>0</v>
      </c>
      <c r="AX28" s="221">
        <f t="shared" si="10"/>
        <v>0</v>
      </c>
      <c r="AY28" s="221">
        <f t="shared" si="11"/>
        <v>0</v>
      </c>
      <c r="AZ28" s="221">
        <f t="shared" si="12"/>
        <v>4.1666666666666664E-2</v>
      </c>
      <c r="BA28" s="221">
        <f t="shared" si="13"/>
        <v>4.1666666666666664E-2</v>
      </c>
      <c r="BB28" s="221">
        <f t="shared" si="14"/>
        <v>4.1666666666666664E-2</v>
      </c>
      <c r="BC28" s="221">
        <f t="shared" si="15"/>
        <v>0</v>
      </c>
      <c r="BD28" s="221">
        <f t="shared" si="16"/>
        <v>0</v>
      </c>
      <c r="BE28" s="221">
        <f t="shared" si="17"/>
        <v>0</v>
      </c>
      <c r="BF28" s="221">
        <f t="shared" si="18"/>
        <v>4.1666666666666664E-2</v>
      </c>
      <c r="BG28" s="221">
        <f t="shared" si="19"/>
        <v>0</v>
      </c>
      <c r="BH28" s="221">
        <f t="shared" si="20"/>
        <v>4.1666666666666664E-2</v>
      </c>
      <c r="BI28" s="221">
        <f t="shared" si="21"/>
        <v>0</v>
      </c>
      <c r="BJ28" s="221">
        <f t="shared" si="22"/>
        <v>0</v>
      </c>
      <c r="BK28" s="221">
        <f t="shared" si="23"/>
        <v>0</v>
      </c>
      <c r="BL28" s="221">
        <f t="shared" si="24"/>
        <v>0</v>
      </c>
      <c r="BM28" s="221">
        <f t="shared" si="25"/>
        <v>0</v>
      </c>
      <c r="BN28" s="221">
        <f t="shared" si="26"/>
        <v>0</v>
      </c>
      <c r="BO28" s="221">
        <f t="shared" si="27"/>
        <v>0</v>
      </c>
      <c r="BP28" s="221">
        <f t="shared" si="28"/>
        <v>0</v>
      </c>
      <c r="BQ28" s="221">
        <f t="shared" si="29"/>
        <v>0</v>
      </c>
      <c r="BR28" s="221">
        <f t="shared" si="30"/>
        <v>0</v>
      </c>
      <c r="BS28" s="221">
        <f t="shared" si="31"/>
        <v>0</v>
      </c>
      <c r="BT28" s="221">
        <f t="shared" si="32"/>
        <v>0</v>
      </c>
    </row>
    <row r="29" spans="2:72" x14ac:dyDescent="0.15">
      <c r="B29" s="413" t="s">
        <v>12</v>
      </c>
      <c r="C29" s="372"/>
      <c r="D29" s="227">
        <v>142</v>
      </c>
      <c r="E29" s="227">
        <v>49</v>
      </c>
      <c r="F29" s="227">
        <v>33</v>
      </c>
      <c r="G29" s="227">
        <v>6</v>
      </c>
      <c r="H29" s="227">
        <v>16</v>
      </c>
      <c r="I29" s="227">
        <v>7</v>
      </c>
      <c r="J29" s="227">
        <v>4</v>
      </c>
      <c r="K29" s="227">
        <v>9</v>
      </c>
      <c r="L29" s="227">
        <v>1</v>
      </c>
      <c r="M29" s="227">
        <v>4</v>
      </c>
      <c r="N29" s="227">
        <v>2</v>
      </c>
      <c r="O29" s="227">
        <v>3</v>
      </c>
      <c r="P29" s="227">
        <v>1</v>
      </c>
      <c r="Q29" s="227">
        <v>3</v>
      </c>
      <c r="R29" s="227">
        <v>0</v>
      </c>
      <c r="S29" s="227">
        <v>1</v>
      </c>
      <c r="T29" s="227">
        <v>0</v>
      </c>
      <c r="U29" s="227">
        <v>0</v>
      </c>
      <c r="V29" s="227">
        <v>1</v>
      </c>
      <c r="W29" s="227">
        <v>0</v>
      </c>
      <c r="X29" s="227">
        <v>1</v>
      </c>
      <c r="Y29" s="227">
        <v>0</v>
      </c>
      <c r="Z29" s="227">
        <v>0</v>
      </c>
      <c r="AA29" s="227">
        <v>0</v>
      </c>
      <c r="AB29" s="227">
        <v>0</v>
      </c>
      <c r="AC29" s="227">
        <v>0</v>
      </c>
      <c r="AD29" s="227">
        <v>0</v>
      </c>
      <c r="AE29" s="227">
        <v>0</v>
      </c>
      <c r="AF29" s="227">
        <v>0</v>
      </c>
      <c r="AG29" s="227">
        <v>0</v>
      </c>
      <c r="AH29" s="227">
        <v>1</v>
      </c>
      <c r="AI29" s="227">
        <v>0</v>
      </c>
      <c r="AJ29" s="227">
        <v>0</v>
      </c>
      <c r="AK29" s="259">
        <v>10</v>
      </c>
      <c r="AL29" s="229">
        <v>241.4</v>
      </c>
      <c r="AM29" s="229">
        <v>368.5</v>
      </c>
      <c r="AN29" s="229">
        <v>461.5</v>
      </c>
      <c r="AO29" s="221">
        <f t="shared" si="1"/>
        <v>0.34507042253521125</v>
      </c>
      <c r="AP29" s="221">
        <f t="shared" si="2"/>
        <v>0.23239436619718309</v>
      </c>
      <c r="AQ29" s="221">
        <f t="shared" si="3"/>
        <v>4.2253521126760563E-2</v>
      </c>
      <c r="AR29" s="221">
        <f t="shared" si="4"/>
        <v>0.11267605633802817</v>
      </c>
      <c r="AS29" s="221">
        <f t="shared" si="5"/>
        <v>4.9295774647887321E-2</v>
      </c>
      <c r="AT29" s="221">
        <f t="shared" si="6"/>
        <v>2.8169014084507043E-2</v>
      </c>
      <c r="AU29" s="221">
        <f t="shared" si="7"/>
        <v>6.3380281690140844E-2</v>
      </c>
      <c r="AV29" s="221">
        <f t="shared" si="8"/>
        <v>7.0422535211267607E-3</v>
      </c>
      <c r="AW29" s="221">
        <f t="shared" si="9"/>
        <v>2.8169014084507043E-2</v>
      </c>
      <c r="AX29" s="221">
        <f t="shared" si="10"/>
        <v>1.4084507042253521E-2</v>
      </c>
      <c r="AY29" s="221">
        <f t="shared" si="11"/>
        <v>2.1126760563380281E-2</v>
      </c>
      <c r="AZ29" s="221">
        <f t="shared" si="12"/>
        <v>7.0422535211267607E-3</v>
      </c>
      <c r="BA29" s="221">
        <f t="shared" si="13"/>
        <v>2.1126760563380281E-2</v>
      </c>
      <c r="BB29" s="221">
        <f t="shared" si="14"/>
        <v>0</v>
      </c>
      <c r="BC29" s="221">
        <f t="shared" si="15"/>
        <v>7.0422535211267607E-3</v>
      </c>
      <c r="BD29" s="221">
        <f t="shared" si="16"/>
        <v>0</v>
      </c>
      <c r="BE29" s="221">
        <f t="shared" si="17"/>
        <v>0</v>
      </c>
      <c r="BF29" s="221">
        <f t="shared" si="18"/>
        <v>7.0422535211267607E-3</v>
      </c>
      <c r="BG29" s="221">
        <f t="shared" si="19"/>
        <v>0</v>
      </c>
      <c r="BH29" s="221">
        <f t="shared" si="20"/>
        <v>7.0422535211267607E-3</v>
      </c>
      <c r="BI29" s="221">
        <f t="shared" si="21"/>
        <v>0</v>
      </c>
      <c r="BJ29" s="221">
        <f t="shared" si="22"/>
        <v>0</v>
      </c>
      <c r="BK29" s="221">
        <f t="shared" si="23"/>
        <v>0</v>
      </c>
      <c r="BL29" s="221">
        <f t="shared" si="24"/>
        <v>0</v>
      </c>
      <c r="BM29" s="221">
        <f t="shared" si="25"/>
        <v>0</v>
      </c>
      <c r="BN29" s="221">
        <f t="shared" si="26"/>
        <v>0</v>
      </c>
      <c r="BO29" s="221">
        <f t="shared" si="27"/>
        <v>0</v>
      </c>
      <c r="BP29" s="221">
        <f t="shared" si="28"/>
        <v>0</v>
      </c>
      <c r="BQ29" s="221">
        <f t="shared" si="29"/>
        <v>0</v>
      </c>
      <c r="BR29" s="221">
        <f t="shared" si="30"/>
        <v>7.0422535211267607E-3</v>
      </c>
      <c r="BS29" s="221">
        <f t="shared" si="31"/>
        <v>0</v>
      </c>
      <c r="BT29" s="221">
        <f t="shared" si="32"/>
        <v>0</v>
      </c>
    </row>
    <row r="30" spans="2:72" x14ac:dyDescent="0.15">
      <c r="B30" s="413" t="s">
        <v>13</v>
      </c>
      <c r="C30" s="372"/>
      <c r="D30" s="227">
        <v>357</v>
      </c>
      <c r="E30" s="227">
        <v>112</v>
      </c>
      <c r="F30" s="227">
        <v>114</v>
      </c>
      <c r="G30" s="227">
        <v>15</v>
      </c>
      <c r="H30" s="227">
        <v>34</v>
      </c>
      <c r="I30" s="227">
        <v>23</v>
      </c>
      <c r="J30" s="227">
        <v>16</v>
      </c>
      <c r="K30" s="227">
        <v>9</v>
      </c>
      <c r="L30" s="227">
        <v>4</v>
      </c>
      <c r="M30" s="227">
        <v>3</v>
      </c>
      <c r="N30" s="227">
        <v>3</v>
      </c>
      <c r="O30" s="227">
        <v>5</v>
      </c>
      <c r="P30" s="227">
        <v>5</v>
      </c>
      <c r="Q30" s="227">
        <v>4</v>
      </c>
      <c r="R30" s="227">
        <v>1</v>
      </c>
      <c r="S30" s="227">
        <v>1</v>
      </c>
      <c r="T30" s="227">
        <v>1</v>
      </c>
      <c r="U30" s="227">
        <v>1</v>
      </c>
      <c r="V30" s="227">
        <v>0</v>
      </c>
      <c r="W30" s="227">
        <v>2</v>
      </c>
      <c r="X30" s="227">
        <v>1</v>
      </c>
      <c r="Y30" s="227">
        <v>2</v>
      </c>
      <c r="Z30" s="227">
        <v>0</v>
      </c>
      <c r="AA30" s="227">
        <v>0</v>
      </c>
      <c r="AB30" s="227">
        <v>0</v>
      </c>
      <c r="AC30" s="227">
        <v>0</v>
      </c>
      <c r="AD30" s="227">
        <v>0</v>
      </c>
      <c r="AE30" s="227">
        <v>0</v>
      </c>
      <c r="AF30" s="227">
        <v>0</v>
      </c>
      <c r="AG30" s="227">
        <v>0</v>
      </c>
      <c r="AH30" s="227">
        <v>0</v>
      </c>
      <c r="AI30" s="227">
        <v>0</v>
      </c>
      <c r="AJ30" s="227">
        <v>1</v>
      </c>
      <c r="AK30" s="259">
        <v>10</v>
      </c>
      <c r="AL30" s="229">
        <v>204.9</v>
      </c>
      <c r="AM30" s="229">
        <v>298.5</v>
      </c>
      <c r="AN30" s="229">
        <v>450.3</v>
      </c>
      <c r="AO30" s="221">
        <f t="shared" si="1"/>
        <v>0.31372549019607843</v>
      </c>
      <c r="AP30" s="221">
        <f t="shared" si="2"/>
        <v>0.31932773109243695</v>
      </c>
      <c r="AQ30" s="221">
        <f t="shared" si="3"/>
        <v>4.2016806722689079E-2</v>
      </c>
      <c r="AR30" s="221">
        <f t="shared" si="4"/>
        <v>9.5238095238095233E-2</v>
      </c>
      <c r="AS30" s="221">
        <f t="shared" si="5"/>
        <v>6.4425770308123242E-2</v>
      </c>
      <c r="AT30" s="221">
        <f t="shared" si="6"/>
        <v>4.4817927170868348E-2</v>
      </c>
      <c r="AU30" s="221">
        <f t="shared" si="7"/>
        <v>2.5210084033613446E-2</v>
      </c>
      <c r="AV30" s="221">
        <f t="shared" si="8"/>
        <v>1.1204481792717087E-2</v>
      </c>
      <c r="AW30" s="221">
        <f t="shared" si="9"/>
        <v>8.4033613445378148E-3</v>
      </c>
      <c r="AX30" s="221">
        <f t="shared" si="10"/>
        <v>8.4033613445378148E-3</v>
      </c>
      <c r="AY30" s="221">
        <f t="shared" si="11"/>
        <v>1.4005602240896359E-2</v>
      </c>
      <c r="AZ30" s="221">
        <f t="shared" si="12"/>
        <v>1.4005602240896359E-2</v>
      </c>
      <c r="BA30" s="221">
        <f t="shared" si="13"/>
        <v>1.1204481792717087E-2</v>
      </c>
      <c r="BB30" s="221">
        <f t="shared" si="14"/>
        <v>2.8011204481792717E-3</v>
      </c>
      <c r="BC30" s="221">
        <f t="shared" si="15"/>
        <v>2.8011204481792717E-3</v>
      </c>
      <c r="BD30" s="221">
        <f t="shared" si="16"/>
        <v>2.8011204481792717E-3</v>
      </c>
      <c r="BE30" s="221">
        <f t="shared" si="17"/>
        <v>2.8011204481792717E-3</v>
      </c>
      <c r="BF30" s="221">
        <f t="shared" si="18"/>
        <v>0</v>
      </c>
      <c r="BG30" s="221">
        <f t="shared" si="19"/>
        <v>5.6022408963585435E-3</v>
      </c>
      <c r="BH30" s="221">
        <f t="shared" si="20"/>
        <v>2.8011204481792717E-3</v>
      </c>
      <c r="BI30" s="221">
        <f t="shared" si="21"/>
        <v>5.6022408963585435E-3</v>
      </c>
      <c r="BJ30" s="221">
        <f t="shared" si="22"/>
        <v>0</v>
      </c>
      <c r="BK30" s="221">
        <f t="shared" si="23"/>
        <v>0</v>
      </c>
      <c r="BL30" s="221">
        <f t="shared" si="24"/>
        <v>0</v>
      </c>
      <c r="BM30" s="221">
        <f t="shared" si="25"/>
        <v>0</v>
      </c>
      <c r="BN30" s="221">
        <f t="shared" si="26"/>
        <v>0</v>
      </c>
      <c r="BO30" s="221">
        <f t="shared" si="27"/>
        <v>0</v>
      </c>
      <c r="BP30" s="221">
        <f t="shared" si="28"/>
        <v>0</v>
      </c>
      <c r="BQ30" s="221">
        <f t="shared" si="29"/>
        <v>0</v>
      </c>
      <c r="BR30" s="221">
        <f t="shared" si="30"/>
        <v>0</v>
      </c>
      <c r="BS30" s="221">
        <f t="shared" si="31"/>
        <v>0</v>
      </c>
      <c r="BT30" s="221">
        <f t="shared" si="32"/>
        <v>2.8011204481792717E-3</v>
      </c>
    </row>
    <row r="31" spans="2:72" x14ac:dyDescent="0.15">
      <c r="B31" s="413" t="s">
        <v>14</v>
      </c>
      <c r="C31" s="372"/>
      <c r="D31" s="227">
        <v>389</v>
      </c>
      <c r="E31" s="227">
        <v>128</v>
      </c>
      <c r="F31" s="227">
        <v>155</v>
      </c>
      <c r="G31" s="227">
        <v>17</v>
      </c>
      <c r="H31" s="227">
        <v>34</v>
      </c>
      <c r="I31" s="227">
        <v>12</v>
      </c>
      <c r="J31" s="227">
        <v>5</v>
      </c>
      <c r="K31" s="227">
        <v>9</v>
      </c>
      <c r="L31" s="227">
        <v>8</v>
      </c>
      <c r="M31" s="227">
        <v>5</v>
      </c>
      <c r="N31" s="227">
        <v>6</v>
      </c>
      <c r="O31" s="227">
        <v>1</v>
      </c>
      <c r="P31" s="227">
        <v>2</v>
      </c>
      <c r="Q31" s="227">
        <v>1</v>
      </c>
      <c r="R31" s="227">
        <v>1</v>
      </c>
      <c r="S31" s="227">
        <v>3</v>
      </c>
      <c r="T31" s="227">
        <v>1</v>
      </c>
      <c r="U31" s="227">
        <v>0</v>
      </c>
      <c r="V31" s="227">
        <v>0</v>
      </c>
      <c r="W31" s="227">
        <v>1</v>
      </c>
      <c r="X31" s="227">
        <v>0</v>
      </c>
      <c r="Y31" s="227">
        <v>0</v>
      </c>
      <c r="Z31" s="227">
        <v>0</v>
      </c>
      <c r="AA31" s="227">
        <v>0</v>
      </c>
      <c r="AB31" s="227">
        <v>0</v>
      </c>
      <c r="AC31" s="227">
        <v>0</v>
      </c>
      <c r="AD31" s="227">
        <v>0</v>
      </c>
      <c r="AE31" s="227">
        <v>0</v>
      </c>
      <c r="AF31" s="227">
        <v>0</v>
      </c>
      <c r="AG31" s="227">
        <v>0</v>
      </c>
      <c r="AH31" s="227">
        <v>0</v>
      </c>
      <c r="AI31" s="227">
        <v>0</v>
      </c>
      <c r="AJ31" s="227">
        <v>0</v>
      </c>
      <c r="AK31" s="259">
        <v>1</v>
      </c>
      <c r="AL31" s="229">
        <v>129.4</v>
      </c>
      <c r="AM31" s="229">
        <v>192.8</v>
      </c>
      <c r="AN31" s="229">
        <v>308.5</v>
      </c>
      <c r="AO31" s="221">
        <f t="shared" si="1"/>
        <v>0.32904884318766064</v>
      </c>
      <c r="AP31" s="221">
        <f t="shared" si="2"/>
        <v>0.39845758354755784</v>
      </c>
      <c r="AQ31" s="221">
        <f t="shared" si="3"/>
        <v>4.3701799485861184E-2</v>
      </c>
      <c r="AR31" s="221">
        <f t="shared" si="4"/>
        <v>8.7403598971722368E-2</v>
      </c>
      <c r="AS31" s="221">
        <f t="shared" si="5"/>
        <v>3.0848329048843187E-2</v>
      </c>
      <c r="AT31" s="221">
        <f t="shared" si="6"/>
        <v>1.2853470437017995E-2</v>
      </c>
      <c r="AU31" s="221">
        <f t="shared" si="7"/>
        <v>2.313624678663239E-2</v>
      </c>
      <c r="AV31" s="221">
        <f t="shared" si="8"/>
        <v>2.056555269922879E-2</v>
      </c>
      <c r="AW31" s="221">
        <f t="shared" si="9"/>
        <v>1.2853470437017995E-2</v>
      </c>
      <c r="AX31" s="221">
        <f t="shared" si="10"/>
        <v>1.5424164524421594E-2</v>
      </c>
      <c r="AY31" s="221">
        <f t="shared" si="11"/>
        <v>2.5706940874035988E-3</v>
      </c>
      <c r="AZ31" s="221">
        <f t="shared" si="12"/>
        <v>5.1413881748071976E-3</v>
      </c>
      <c r="BA31" s="221">
        <f t="shared" si="13"/>
        <v>2.5706940874035988E-3</v>
      </c>
      <c r="BB31" s="221">
        <f t="shared" si="14"/>
        <v>2.5706940874035988E-3</v>
      </c>
      <c r="BC31" s="221">
        <f t="shared" si="15"/>
        <v>7.7120822622107968E-3</v>
      </c>
      <c r="BD31" s="221">
        <f t="shared" si="16"/>
        <v>2.5706940874035988E-3</v>
      </c>
      <c r="BE31" s="221">
        <f t="shared" si="17"/>
        <v>0</v>
      </c>
      <c r="BF31" s="221">
        <f t="shared" si="18"/>
        <v>0</v>
      </c>
      <c r="BG31" s="221">
        <f t="shared" si="19"/>
        <v>2.5706940874035988E-3</v>
      </c>
      <c r="BH31" s="221">
        <f t="shared" si="20"/>
        <v>0</v>
      </c>
      <c r="BI31" s="221">
        <f t="shared" si="21"/>
        <v>0</v>
      </c>
      <c r="BJ31" s="221">
        <f t="shared" si="22"/>
        <v>0</v>
      </c>
      <c r="BK31" s="221">
        <f t="shared" si="23"/>
        <v>0</v>
      </c>
      <c r="BL31" s="221">
        <f t="shared" si="24"/>
        <v>0</v>
      </c>
      <c r="BM31" s="221">
        <f t="shared" si="25"/>
        <v>0</v>
      </c>
      <c r="BN31" s="221">
        <f t="shared" si="26"/>
        <v>0</v>
      </c>
      <c r="BO31" s="221">
        <f t="shared" si="27"/>
        <v>0</v>
      </c>
      <c r="BP31" s="221">
        <f t="shared" si="28"/>
        <v>0</v>
      </c>
      <c r="BQ31" s="221">
        <f t="shared" si="29"/>
        <v>0</v>
      </c>
      <c r="BR31" s="221">
        <f t="shared" si="30"/>
        <v>0</v>
      </c>
      <c r="BS31" s="221">
        <f t="shared" si="31"/>
        <v>0</v>
      </c>
      <c r="BT31" s="221">
        <f t="shared" si="32"/>
        <v>0</v>
      </c>
    </row>
    <row r="32" spans="2:72" x14ac:dyDescent="0.15">
      <c r="B32" s="413" t="s">
        <v>15</v>
      </c>
      <c r="C32" s="372"/>
      <c r="D32" s="227">
        <v>551</v>
      </c>
      <c r="E32" s="227">
        <v>159</v>
      </c>
      <c r="F32" s="227">
        <v>252</v>
      </c>
      <c r="G32" s="227">
        <v>21</v>
      </c>
      <c r="H32" s="227">
        <v>40</v>
      </c>
      <c r="I32" s="227">
        <v>23</v>
      </c>
      <c r="J32" s="227">
        <v>13</v>
      </c>
      <c r="K32" s="227">
        <v>7</v>
      </c>
      <c r="L32" s="227">
        <v>5</v>
      </c>
      <c r="M32" s="227">
        <v>4</v>
      </c>
      <c r="N32" s="227">
        <v>6</v>
      </c>
      <c r="O32" s="227">
        <v>7</v>
      </c>
      <c r="P32" s="227">
        <v>1</v>
      </c>
      <c r="Q32" s="227">
        <v>3</v>
      </c>
      <c r="R32" s="227">
        <v>5</v>
      </c>
      <c r="S32" s="227">
        <v>1</v>
      </c>
      <c r="T32" s="227">
        <v>0</v>
      </c>
      <c r="U32" s="227">
        <v>1</v>
      </c>
      <c r="V32" s="227">
        <v>1</v>
      </c>
      <c r="W32" s="227">
        <v>0</v>
      </c>
      <c r="X32" s="227">
        <v>2</v>
      </c>
      <c r="Y32" s="227">
        <v>0</v>
      </c>
      <c r="Z32" s="227">
        <v>0</v>
      </c>
      <c r="AA32" s="227">
        <v>0</v>
      </c>
      <c r="AB32" s="227">
        <v>0</v>
      </c>
      <c r="AC32" s="227">
        <v>0</v>
      </c>
      <c r="AD32" s="227">
        <v>0</v>
      </c>
      <c r="AE32" s="227">
        <v>0</v>
      </c>
      <c r="AF32" s="227">
        <v>0</v>
      </c>
      <c r="AG32" s="227">
        <v>0</v>
      </c>
      <c r="AH32" s="227">
        <v>0</v>
      </c>
      <c r="AI32" s="227">
        <v>0</v>
      </c>
      <c r="AJ32" s="227">
        <v>0</v>
      </c>
      <c r="AK32" s="259">
        <v>1</v>
      </c>
      <c r="AL32" s="229">
        <v>126</v>
      </c>
      <c r="AM32" s="229">
        <v>177.1</v>
      </c>
      <c r="AN32" s="229">
        <v>317.2</v>
      </c>
      <c r="AO32" s="221">
        <f t="shared" si="1"/>
        <v>0.28856624319419238</v>
      </c>
      <c r="AP32" s="221">
        <f t="shared" si="2"/>
        <v>0.4573502722323049</v>
      </c>
      <c r="AQ32" s="221">
        <f t="shared" si="3"/>
        <v>3.8112522686025406E-2</v>
      </c>
      <c r="AR32" s="221">
        <f t="shared" si="4"/>
        <v>7.2595281306715068E-2</v>
      </c>
      <c r="AS32" s="221">
        <f t="shared" si="5"/>
        <v>4.1742286751361164E-2</v>
      </c>
      <c r="AT32" s="221">
        <f t="shared" si="6"/>
        <v>2.3593466424682397E-2</v>
      </c>
      <c r="AU32" s="221">
        <f t="shared" si="7"/>
        <v>1.2704174228675136E-2</v>
      </c>
      <c r="AV32" s="221">
        <f t="shared" si="8"/>
        <v>9.0744101633393835E-3</v>
      </c>
      <c r="AW32" s="221">
        <f t="shared" si="9"/>
        <v>7.2595281306715061E-3</v>
      </c>
      <c r="AX32" s="221">
        <f t="shared" si="10"/>
        <v>1.0889292196007259E-2</v>
      </c>
      <c r="AY32" s="221">
        <f t="shared" si="11"/>
        <v>1.2704174228675136E-2</v>
      </c>
      <c r="AZ32" s="221">
        <f t="shared" si="12"/>
        <v>1.8148820326678765E-3</v>
      </c>
      <c r="BA32" s="221">
        <f t="shared" si="13"/>
        <v>5.4446460980036296E-3</v>
      </c>
      <c r="BB32" s="221">
        <f t="shared" si="14"/>
        <v>9.0744101633393835E-3</v>
      </c>
      <c r="BC32" s="221">
        <f t="shared" si="15"/>
        <v>1.8148820326678765E-3</v>
      </c>
      <c r="BD32" s="221">
        <f t="shared" si="16"/>
        <v>0</v>
      </c>
      <c r="BE32" s="221">
        <f t="shared" si="17"/>
        <v>1.8148820326678765E-3</v>
      </c>
      <c r="BF32" s="221">
        <f t="shared" si="18"/>
        <v>1.8148820326678765E-3</v>
      </c>
      <c r="BG32" s="221">
        <f t="shared" si="19"/>
        <v>0</v>
      </c>
      <c r="BH32" s="221">
        <f t="shared" si="20"/>
        <v>3.629764065335753E-3</v>
      </c>
      <c r="BI32" s="221">
        <f t="shared" si="21"/>
        <v>0</v>
      </c>
      <c r="BJ32" s="221">
        <f t="shared" si="22"/>
        <v>0</v>
      </c>
      <c r="BK32" s="221">
        <f t="shared" si="23"/>
        <v>0</v>
      </c>
      <c r="BL32" s="221">
        <f t="shared" si="24"/>
        <v>0</v>
      </c>
      <c r="BM32" s="221">
        <f t="shared" si="25"/>
        <v>0</v>
      </c>
      <c r="BN32" s="221">
        <f t="shared" si="26"/>
        <v>0</v>
      </c>
      <c r="BO32" s="221">
        <f t="shared" si="27"/>
        <v>0</v>
      </c>
      <c r="BP32" s="221">
        <f t="shared" si="28"/>
        <v>0</v>
      </c>
      <c r="BQ32" s="221">
        <f t="shared" si="29"/>
        <v>0</v>
      </c>
      <c r="BR32" s="221">
        <f t="shared" si="30"/>
        <v>0</v>
      </c>
      <c r="BS32" s="221">
        <f t="shared" si="31"/>
        <v>0</v>
      </c>
      <c r="BT32" s="221">
        <f t="shared" si="32"/>
        <v>0</v>
      </c>
    </row>
    <row r="33" spans="2:72" x14ac:dyDescent="0.15">
      <c r="B33" s="413" t="s">
        <v>16</v>
      </c>
      <c r="C33" s="372"/>
      <c r="D33" s="227">
        <v>2645</v>
      </c>
      <c r="E33" s="227">
        <v>909</v>
      </c>
      <c r="F33" s="227">
        <v>721</v>
      </c>
      <c r="G33" s="227">
        <v>116</v>
      </c>
      <c r="H33" s="227">
        <v>164</v>
      </c>
      <c r="I33" s="227">
        <v>195</v>
      </c>
      <c r="J33" s="227">
        <v>131</v>
      </c>
      <c r="K33" s="227">
        <v>59</v>
      </c>
      <c r="L33" s="227">
        <v>43</v>
      </c>
      <c r="M33" s="227">
        <v>52</v>
      </c>
      <c r="N33" s="227">
        <v>48</v>
      </c>
      <c r="O33" s="227">
        <v>33</v>
      </c>
      <c r="P33" s="227">
        <v>28</v>
      </c>
      <c r="Q33" s="227">
        <v>15</v>
      </c>
      <c r="R33" s="227">
        <v>18</v>
      </c>
      <c r="S33" s="227">
        <v>13</v>
      </c>
      <c r="T33" s="227">
        <v>13</v>
      </c>
      <c r="U33" s="227">
        <v>9</v>
      </c>
      <c r="V33" s="227">
        <v>10</v>
      </c>
      <c r="W33" s="227">
        <v>14</v>
      </c>
      <c r="X33" s="227">
        <v>12</v>
      </c>
      <c r="Y33" s="227">
        <v>11</v>
      </c>
      <c r="Z33" s="227">
        <v>4</v>
      </c>
      <c r="AA33" s="227">
        <v>2</v>
      </c>
      <c r="AB33" s="227">
        <v>2</v>
      </c>
      <c r="AC33" s="227">
        <v>4</v>
      </c>
      <c r="AD33" s="227">
        <v>4</v>
      </c>
      <c r="AE33" s="227">
        <v>1</v>
      </c>
      <c r="AF33" s="227">
        <v>2</v>
      </c>
      <c r="AG33" s="227">
        <v>0</v>
      </c>
      <c r="AH33" s="227">
        <v>4</v>
      </c>
      <c r="AI33" s="227">
        <v>4</v>
      </c>
      <c r="AJ33" s="227">
        <v>4</v>
      </c>
      <c r="AK33" s="259">
        <v>3</v>
      </c>
      <c r="AL33" s="229">
        <v>244.6</v>
      </c>
      <c r="AM33" s="229">
        <v>372.7</v>
      </c>
      <c r="AN33" s="229">
        <v>524.1</v>
      </c>
      <c r="AO33" s="221">
        <f t="shared" si="1"/>
        <v>0.34366729678638941</v>
      </c>
      <c r="AP33" s="221">
        <f t="shared" si="2"/>
        <v>0.2725897920604915</v>
      </c>
      <c r="AQ33" s="221">
        <f t="shared" si="3"/>
        <v>4.385633270321361E-2</v>
      </c>
      <c r="AR33" s="221">
        <f t="shared" si="4"/>
        <v>6.2003780718336482E-2</v>
      </c>
      <c r="AS33" s="221">
        <f t="shared" si="5"/>
        <v>7.3724007561436669E-2</v>
      </c>
      <c r="AT33" s="221">
        <f t="shared" si="6"/>
        <v>4.9527410207939507E-2</v>
      </c>
      <c r="AU33" s="221">
        <f t="shared" si="7"/>
        <v>2.2306238185255199E-2</v>
      </c>
      <c r="AV33" s="221">
        <f t="shared" si="8"/>
        <v>1.6257088846880909E-2</v>
      </c>
      <c r="AW33" s="221">
        <f t="shared" si="9"/>
        <v>1.9659735349716444E-2</v>
      </c>
      <c r="AX33" s="221">
        <f t="shared" si="10"/>
        <v>1.8147448015122872E-2</v>
      </c>
      <c r="AY33" s="221">
        <f t="shared" si="11"/>
        <v>1.2476370510396975E-2</v>
      </c>
      <c r="AZ33" s="221">
        <f t="shared" si="12"/>
        <v>1.058601134215501E-2</v>
      </c>
      <c r="BA33" s="221">
        <f t="shared" si="13"/>
        <v>5.6710775047258983E-3</v>
      </c>
      <c r="BB33" s="221">
        <f t="shared" si="14"/>
        <v>6.8052930056710778E-3</v>
      </c>
      <c r="BC33" s="221">
        <f t="shared" si="15"/>
        <v>4.9149338374291111E-3</v>
      </c>
      <c r="BD33" s="221">
        <f t="shared" si="16"/>
        <v>4.9149338374291111E-3</v>
      </c>
      <c r="BE33" s="221">
        <f t="shared" si="17"/>
        <v>3.4026465028355389E-3</v>
      </c>
      <c r="BF33" s="221">
        <f t="shared" si="18"/>
        <v>3.780718336483932E-3</v>
      </c>
      <c r="BG33" s="221">
        <f t="shared" si="19"/>
        <v>5.2930056710775051E-3</v>
      </c>
      <c r="BH33" s="221">
        <f t="shared" si="20"/>
        <v>4.5368620037807179E-3</v>
      </c>
      <c r="BI33" s="221">
        <f t="shared" si="21"/>
        <v>4.1587901701323248E-3</v>
      </c>
      <c r="BJ33" s="221">
        <f t="shared" si="22"/>
        <v>1.5122873345935729E-3</v>
      </c>
      <c r="BK33" s="221">
        <f t="shared" si="23"/>
        <v>7.5614366729678643E-4</v>
      </c>
      <c r="BL33" s="221">
        <f t="shared" si="24"/>
        <v>7.5614366729678643E-4</v>
      </c>
      <c r="BM33" s="221">
        <f t="shared" si="25"/>
        <v>1.5122873345935729E-3</v>
      </c>
      <c r="BN33" s="221">
        <f t="shared" si="26"/>
        <v>1.5122873345935729E-3</v>
      </c>
      <c r="BO33" s="221">
        <f t="shared" si="27"/>
        <v>3.7807183364839322E-4</v>
      </c>
      <c r="BP33" s="221">
        <f t="shared" si="28"/>
        <v>7.5614366729678643E-4</v>
      </c>
      <c r="BQ33" s="221">
        <f t="shared" si="29"/>
        <v>0</v>
      </c>
      <c r="BR33" s="221">
        <f t="shared" si="30"/>
        <v>1.5122873345935729E-3</v>
      </c>
      <c r="BS33" s="221">
        <f t="shared" si="31"/>
        <v>1.5122873345935729E-3</v>
      </c>
      <c r="BT33" s="221">
        <f t="shared" si="32"/>
        <v>1.5122873345935729E-3</v>
      </c>
    </row>
    <row r="34" spans="2:72" x14ac:dyDescent="0.15">
      <c r="B34" s="413" t="s">
        <v>17</v>
      </c>
      <c r="C34" s="372"/>
      <c r="D34" s="227">
        <v>1233</v>
      </c>
      <c r="E34" s="227">
        <v>398</v>
      </c>
      <c r="F34" s="227">
        <v>308</v>
      </c>
      <c r="G34" s="227">
        <v>46</v>
      </c>
      <c r="H34" s="227">
        <v>83</v>
      </c>
      <c r="I34" s="227">
        <v>105</v>
      </c>
      <c r="J34" s="227">
        <v>60</v>
      </c>
      <c r="K34" s="227">
        <v>31</v>
      </c>
      <c r="L34" s="227">
        <v>14</v>
      </c>
      <c r="M34" s="227">
        <v>26</v>
      </c>
      <c r="N34" s="227">
        <v>31</v>
      </c>
      <c r="O34" s="227">
        <v>20</v>
      </c>
      <c r="P34" s="227">
        <v>17</v>
      </c>
      <c r="Q34" s="227">
        <v>10</v>
      </c>
      <c r="R34" s="227">
        <v>13</v>
      </c>
      <c r="S34" s="227">
        <v>7</v>
      </c>
      <c r="T34" s="227">
        <v>12</v>
      </c>
      <c r="U34" s="227">
        <v>7</v>
      </c>
      <c r="V34" s="227">
        <v>5</v>
      </c>
      <c r="W34" s="227">
        <v>5</v>
      </c>
      <c r="X34" s="227">
        <v>6</v>
      </c>
      <c r="Y34" s="227">
        <v>4</v>
      </c>
      <c r="Z34" s="227">
        <v>3</v>
      </c>
      <c r="AA34" s="227">
        <v>3</v>
      </c>
      <c r="AB34" s="227">
        <v>5</v>
      </c>
      <c r="AC34" s="227">
        <v>2</v>
      </c>
      <c r="AD34" s="227">
        <v>0</v>
      </c>
      <c r="AE34" s="227">
        <v>2</v>
      </c>
      <c r="AF34" s="227">
        <v>0</v>
      </c>
      <c r="AG34" s="227">
        <v>1</v>
      </c>
      <c r="AH34" s="227">
        <v>2</v>
      </c>
      <c r="AI34" s="227">
        <v>1</v>
      </c>
      <c r="AJ34" s="227">
        <v>6</v>
      </c>
      <c r="AK34" s="259">
        <v>10</v>
      </c>
      <c r="AL34" s="229">
        <v>298.5</v>
      </c>
      <c r="AM34" s="229">
        <v>440.8</v>
      </c>
      <c r="AN34" s="229">
        <v>584.79999999999995</v>
      </c>
      <c r="AO34" s="221">
        <f t="shared" si="1"/>
        <v>0.32278994322789945</v>
      </c>
      <c r="AP34" s="221">
        <f t="shared" si="2"/>
        <v>0.24979724249797242</v>
      </c>
      <c r="AQ34" s="221">
        <f t="shared" si="3"/>
        <v>3.7307380373073802E-2</v>
      </c>
      <c r="AR34" s="221">
        <f t="shared" si="4"/>
        <v>6.7315490673154912E-2</v>
      </c>
      <c r="AS34" s="221">
        <f t="shared" si="5"/>
        <v>8.5158150851581502E-2</v>
      </c>
      <c r="AT34" s="221">
        <f t="shared" si="6"/>
        <v>4.8661800486618008E-2</v>
      </c>
      <c r="AU34" s="221">
        <f t="shared" si="7"/>
        <v>2.5141930251419302E-2</v>
      </c>
      <c r="AV34" s="221">
        <f t="shared" si="8"/>
        <v>1.1354420113544201E-2</v>
      </c>
      <c r="AW34" s="221">
        <f t="shared" si="9"/>
        <v>2.1086780210867802E-2</v>
      </c>
      <c r="AX34" s="221">
        <f t="shared" si="10"/>
        <v>2.5141930251419302E-2</v>
      </c>
      <c r="AY34" s="221">
        <f t="shared" si="11"/>
        <v>1.6220600162206E-2</v>
      </c>
      <c r="AZ34" s="221">
        <f t="shared" si="12"/>
        <v>1.3787510137875101E-2</v>
      </c>
      <c r="BA34" s="221">
        <f t="shared" si="13"/>
        <v>8.1103000811030002E-3</v>
      </c>
      <c r="BB34" s="221">
        <f t="shared" si="14"/>
        <v>1.0543390105433901E-2</v>
      </c>
      <c r="BC34" s="221">
        <f t="shared" si="15"/>
        <v>5.6772100567721003E-3</v>
      </c>
      <c r="BD34" s="221">
        <f t="shared" si="16"/>
        <v>9.7323600973236012E-3</v>
      </c>
      <c r="BE34" s="221">
        <f t="shared" si="17"/>
        <v>5.6772100567721003E-3</v>
      </c>
      <c r="BF34" s="221">
        <f t="shared" si="18"/>
        <v>4.0551500405515001E-3</v>
      </c>
      <c r="BG34" s="221">
        <f t="shared" si="19"/>
        <v>4.0551500405515001E-3</v>
      </c>
      <c r="BH34" s="221">
        <f t="shared" si="20"/>
        <v>4.8661800486618006E-3</v>
      </c>
      <c r="BI34" s="221">
        <f t="shared" si="21"/>
        <v>3.2441200324412004E-3</v>
      </c>
      <c r="BJ34" s="221">
        <f t="shared" si="22"/>
        <v>2.4330900243309003E-3</v>
      </c>
      <c r="BK34" s="221">
        <f t="shared" si="23"/>
        <v>2.4330900243309003E-3</v>
      </c>
      <c r="BL34" s="221">
        <f t="shared" si="24"/>
        <v>4.0551500405515001E-3</v>
      </c>
      <c r="BM34" s="221">
        <f t="shared" si="25"/>
        <v>1.6220600162206002E-3</v>
      </c>
      <c r="BN34" s="221">
        <f t="shared" si="26"/>
        <v>0</v>
      </c>
      <c r="BO34" s="221">
        <f t="shared" si="27"/>
        <v>1.6220600162206002E-3</v>
      </c>
      <c r="BP34" s="221">
        <f t="shared" si="28"/>
        <v>0</v>
      </c>
      <c r="BQ34" s="221">
        <f t="shared" si="29"/>
        <v>8.110300081103001E-4</v>
      </c>
      <c r="BR34" s="221">
        <f t="shared" si="30"/>
        <v>1.6220600162206002E-3</v>
      </c>
      <c r="BS34" s="221">
        <f t="shared" si="31"/>
        <v>8.110300081103001E-4</v>
      </c>
      <c r="BT34" s="221">
        <f t="shared" si="32"/>
        <v>4.8661800486618006E-3</v>
      </c>
    </row>
    <row r="35" spans="2:72" x14ac:dyDescent="0.15">
      <c r="B35" s="413" t="s">
        <v>18</v>
      </c>
      <c r="C35" s="372"/>
      <c r="D35" s="227">
        <v>3215</v>
      </c>
      <c r="E35" s="227">
        <v>986</v>
      </c>
      <c r="F35" s="227">
        <v>751</v>
      </c>
      <c r="G35" s="227">
        <v>146</v>
      </c>
      <c r="H35" s="227">
        <v>113</v>
      </c>
      <c r="I35" s="227">
        <v>116</v>
      </c>
      <c r="J35" s="227">
        <v>182</v>
      </c>
      <c r="K35" s="227">
        <v>137</v>
      </c>
      <c r="L35" s="227">
        <v>93</v>
      </c>
      <c r="M35" s="227">
        <v>88</v>
      </c>
      <c r="N35" s="227">
        <v>66</v>
      </c>
      <c r="O35" s="227">
        <v>48</v>
      </c>
      <c r="P35" s="227">
        <v>65</v>
      </c>
      <c r="Q35" s="227">
        <v>41</v>
      </c>
      <c r="R35" s="227">
        <v>30</v>
      </c>
      <c r="S35" s="227">
        <v>20</v>
      </c>
      <c r="T35" s="227">
        <v>28</v>
      </c>
      <c r="U35" s="227">
        <v>30</v>
      </c>
      <c r="V35" s="227">
        <v>24</v>
      </c>
      <c r="W35" s="227">
        <v>36</v>
      </c>
      <c r="X35" s="227">
        <v>27</v>
      </c>
      <c r="Y35" s="227">
        <v>24</v>
      </c>
      <c r="Z35" s="227">
        <v>21</v>
      </c>
      <c r="AA35" s="227">
        <v>22</v>
      </c>
      <c r="AB35" s="227">
        <v>18</v>
      </c>
      <c r="AC35" s="227">
        <v>15</v>
      </c>
      <c r="AD35" s="227">
        <v>9</v>
      </c>
      <c r="AE35" s="227">
        <v>12</v>
      </c>
      <c r="AF35" s="227">
        <v>8</v>
      </c>
      <c r="AG35" s="227">
        <v>6</v>
      </c>
      <c r="AH35" s="227">
        <v>5</v>
      </c>
      <c r="AI35" s="227">
        <v>5</v>
      </c>
      <c r="AJ35" s="227">
        <v>43</v>
      </c>
      <c r="AK35" s="259">
        <v>37</v>
      </c>
      <c r="AL35" s="229">
        <v>433.1</v>
      </c>
      <c r="AM35" s="229">
        <v>624.70000000000005</v>
      </c>
      <c r="AN35" s="229">
        <v>795.2</v>
      </c>
      <c r="AO35" s="221">
        <f t="shared" si="1"/>
        <v>0.3066874027993779</v>
      </c>
      <c r="AP35" s="221">
        <f t="shared" si="2"/>
        <v>0.23359253499222396</v>
      </c>
      <c r="AQ35" s="221">
        <f t="shared" si="3"/>
        <v>4.5412130637636078E-2</v>
      </c>
      <c r="AR35" s="221">
        <f t="shared" si="4"/>
        <v>3.5147744945567654E-2</v>
      </c>
      <c r="AS35" s="221">
        <f t="shared" si="5"/>
        <v>3.6080870917573872E-2</v>
      </c>
      <c r="AT35" s="221">
        <f t="shared" si="6"/>
        <v>5.6609642301710728E-2</v>
      </c>
      <c r="AU35" s="221">
        <f t="shared" si="7"/>
        <v>4.2612752721617415E-2</v>
      </c>
      <c r="AV35" s="221">
        <f t="shared" si="8"/>
        <v>2.8926905132192846E-2</v>
      </c>
      <c r="AW35" s="221">
        <f t="shared" si="9"/>
        <v>2.7371695178849145E-2</v>
      </c>
      <c r="AX35" s="221">
        <f t="shared" si="10"/>
        <v>2.0528771384136859E-2</v>
      </c>
      <c r="AY35" s="221">
        <f t="shared" si="11"/>
        <v>1.4930015552099534E-2</v>
      </c>
      <c r="AZ35" s="221">
        <f t="shared" si="12"/>
        <v>2.0217729393468119E-2</v>
      </c>
      <c r="BA35" s="221">
        <f t="shared" si="13"/>
        <v>1.2752721617418351E-2</v>
      </c>
      <c r="BB35" s="221">
        <f t="shared" si="14"/>
        <v>9.3312597200622092E-3</v>
      </c>
      <c r="BC35" s="221">
        <f t="shared" si="15"/>
        <v>6.2208398133748056E-3</v>
      </c>
      <c r="BD35" s="221">
        <f t="shared" si="16"/>
        <v>8.7091757387247285E-3</v>
      </c>
      <c r="BE35" s="221">
        <f t="shared" si="17"/>
        <v>9.3312597200622092E-3</v>
      </c>
      <c r="BF35" s="221">
        <f t="shared" si="18"/>
        <v>7.465007776049767E-3</v>
      </c>
      <c r="BG35" s="221">
        <f t="shared" si="19"/>
        <v>1.119751166407465E-2</v>
      </c>
      <c r="BH35" s="221">
        <f t="shared" si="20"/>
        <v>8.3981337480559873E-3</v>
      </c>
      <c r="BI35" s="221">
        <f t="shared" si="21"/>
        <v>7.465007776049767E-3</v>
      </c>
      <c r="BJ35" s="221">
        <f t="shared" si="22"/>
        <v>6.531881804043546E-3</v>
      </c>
      <c r="BK35" s="221">
        <f t="shared" si="23"/>
        <v>6.8429237947122863E-3</v>
      </c>
      <c r="BL35" s="221">
        <f t="shared" si="24"/>
        <v>5.5987558320373249E-3</v>
      </c>
      <c r="BM35" s="221">
        <f t="shared" si="25"/>
        <v>4.6656298600311046E-3</v>
      </c>
      <c r="BN35" s="221">
        <f t="shared" si="26"/>
        <v>2.7993779160186624E-3</v>
      </c>
      <c r="BO35" s="221">
        <f t="shared" si="27"/>
        <v>3.7325038880248835E-3</v>
      </c>
      <c r="BP35" s="221">
        <f t="shared" si="28"/>
        <v>2.4883359253499221E-3</v>
      </c>
      <c r="BQ35" s="221">
        <f t="shared" si="29"/>
        <v>1.8662519440124418E-3</v>
      </c>
      <c r="BR35" s="221">
        <f t="shared" si="30"/>
        <v>1.5552099533437014E-3</v>
      </c>
      <c r="BS35" s="221">
        <f t="shared" si="31"/>
        <v>1.5552099533437014E-3</v>
      </c>
      <c r="BT35" s="221">
        <f t="shared" si="32"/>
        <v>1.3374805598755831E-2</v>
      </c>
    </row>
    <row r="36" spans="2:72" x14ac:dyDescent="0.15">
      <c r="B36" s="413" t="s">
        <v>19</v>
      </c>
      <c r="C36" s="372"/>
      <c r="D36" s="227">
        <v>2224</v>
      </c>
      <c r="E36" s="227">
        <v>797</v>
      </c>
      <c r="F36" s="227">
        <v>559</v>
      </c>
      <c r="G36" s="227">
        <v>88</v>
      </c>
      <c r="H36" s="227">
        <v>88</v>
      </c>
      <c r="I36" s="227">
        <v>105</v>
      </c>
      <c r="J36" s="227">
        <v>107</v>
      </c>
      <c r="K36" s="227">
        <v>85</v>
      </c>
      <c r="L36" s="227">
        <v>51</v>
      </c>
      <c r="M36" s="227">
        <v>47</v>
      </c>
      <c r="N36" s="227">
        <v>37</v>
      </c>
      <c r="O36" s="227">
        <v>35</v>
      </c>
      <c r="P36" s="227">
        <v>34</v>
      </c>
      <c r="Q36" s="227">
        <v>23</v>
      </c>
      <c r="R36" s="227">
        <v>18</v>
      </c>
      <c r="S36" s="227">
        <v>11</v>
      </c>
      <c r="T36" s="227">
        <v>17</v>
      </c>
      <c r="U36" s="227">
        <v>17</v>
      </c>
      <c r="V36" s="227">
        <v>11</v>
      </c>
      <c r="W36" s="227">
        <v>13</v>
      </c>
      <c r="X36" s="227">
        <v>5</v>
      </c>
      <c r="Y36" s="227">
        <v>6</v>
      </c>
      <c r="Z36" s="227">
        <v>10</v>
      </c>
      <c r="AA36" s="227">
        <v>13</v>
      </c>
      <c r="AB36" s="227">
        <v>8</v>
      </c>
      <c r="AC36" s="227">
        <v>4</v>
      </c>
      <c r="AD36" s="227">
        <v>3</v>
      </c>
      <c r="AE36" s="227">
        <v>4</v>
      </c>
      <c r="AF36" s="227">
        <v>6</v>
      </c>
      <c r="AG36" s="227">
        <v>6</v>
      </c>
      <c r="AH36" s="227">
        <v>3</v>
      </c>
      <c r="AI36" s="227">
        <v>2</v>
      </c>
      <c r="AJ36" s="227">
        <v>11</v>
      </c>
      <c r="AK36" s="259">
        <v>3</v>
      </c>
      <c r="AL36" s="229">
        <v>313.39999999999998</v>
      </c>
      <c r="AM36" s="229">
        <v>488.5</v>
      </c>
      <c r="AN36" s="229">
        <v>659.4</v>
      </c>
      <c r="AO36" s="221">
        <f t="shared" si="1"/>
        <v>0.35836330935251798</v>
      </c>
      <c r="AP36" s="221">
        <f t="shared" si="2"/>
        <v>0.25134892086330934</v>
      </c>
      <c r="AQ36" s="221">
        <f t="shared" si="3"/>
        <v>3.9568345323741004E-2</v>
      </c>
      <c r="AR36" s="221">
        <f t="shared" si="4"/>
        <v>3.9568345323741004E-2</v>
      </c>
      <c r="AS36" s="221">
        <f t="shared" si="5"/>
        <v>4.7212230215827336E-2</v>
      </c>
      <c r="AT36" s="221">
        <f t="shared" si="6"/>
        <v>4.8111510791366906E-2</v>
      </c>
      <c r="AU36" s="221">
        <f t="shared" si="7"/>
        <v>3.8219424460431653E-2</v>
      </c>
      <c r="AV36" s="221">
        <f t="shared" si="8"/>
        <v>2.2931654676258992E-2</v>
      </c>
      <c r="AW36" s="221">
        <f t="shared" si="9"/>
        <v>2.1133093525179857E-2</v>
      </c>
      <c r="AX36" s="221">
        <f t="shared" si="10"/>
        <v>1.6636690647482015E-2</v>
      </c>
      <c r="AY36" s="221">
        <f t="shared" si="11"/>
        <v>1.5737410071942445E-2</v>
      </c>
      <c r="AZ36" s="221">
        <f t="shared" si="12"/>
        <v>1.5287769784172662E-2</v>
      </c>
      <c r="BA36" s="221">
        <f t="shared" si="13"/>
        <v>1.0341726618705036E-2</v>
      </c>
      <c r="BB36" s="221">
        <f t="shared" si="14"/>
        <v>8.0935251798561151E-3</v>
      </c>
      <c r="BC36" s="221">
        <f t="shared" si="15"/>
        <v>4.9460431654676255E-3</v>
      </c>
      <c r="BD36" s="221">
        <f t="shared" si="16"/>
        <v>7.6438848920863311E-3</v>
      </c>
      <c r="BE36" s="221">
        <f t="shared" si="17"/>
        <v>7.6438848920863311E-3</v>
      </c>
      <c r="BF36" s="221">
        <f t="shared" si="18"/>
        <v>4.9460431654676255E-3</v>
      </c>
      <c r="BG36" s="221">
        <f t="shared" si="19"/>
        <v>5.8453237410071943E-3</v>
      </c>
      <c r="BH36" s="221">
        <f t="shared" si="20"/>
        <v>2.2482014388489208E-3</v>
      </c>
      <c r="BI36" s="221">
        <f t="shared" si="21"/>
        <v>2.6978417266187052E-3</v>
      </c>
      <c r="BJ36" s="221">
        <f t="shared" si="22"/>
        <v>4.4964028776978415E-3</v>
      </c>
      <c r="BK36" s="221">
        <f t="shared" si="23"/>
        <v>5.8453237410071943E-3</v>
      </c>
      <c r="BL36" s="221">
        <f t="shared" si="24"/>
        <v>3.5971223021582736E-3</v>
      </c>
      <c r="BM36" s="221">
        <f t="shared" si="25"/>
        <v>1.7985611510791368E-3</v>
      </c>
      <c r="BN36" s="221">
        <f t="shared" si="26"/>
        <v>1.3489208633093526E-3</v>
      </c>
      <c r="BO36" s="221">
        <f t="shared" si="27"/>
        <v>1.7985611510791368E-3</v>
      </c>
      <c r="BP36" s="221">
        <f t="shared" si="28"/>
        <v>2.6978417266187052E-3</v>
      </c>
      <c r="BQ36" s="221">
        <f t="shared" si="29"/>
        <v>2.6978417266187052E-3</v>
      </c>
      <c r="BR36" s="221">
        <f t="shared" si="30"/>
        <v>1.3489208633093526E-3</v>
      </c>
      <c r="BS36" s="221">
        <f t="shared" si="31"/>
        <v>8.9928057553956839E-4</v>
      </c>
      <c r="BT36" s="221">
        <f t="shared" si="32"/>
        <v>4.9460431654676255E-3</v>
      </c>
    </row>
    <row r="37" spans="2:72" x14ac:dyDescent="0.15">
      <c r="B37" s="413" t="s">
        <v>20</v>
      </c>
      <c r="C37" s="372"/>
      <c r="D37" s="227">
        <v>34</v>
      </c>
      <c r="E37" s="227">
        <v>6</v>
      </c>
      <c r="F37" s="227">
        <v>7</v>
      </c>
      <c r="G37" s="227">
        <v>1</v>
      </c>
      <c r="H37" s="227">
        <v>4</v>
      </c>
      <c r="I37" s="227">
        <v>9</v>
      </c>
      <c r="J37" s="227">
        <v>1</v>
      </c>
      <c r="K37" s="227">
        <v>0</v>
      </c>
      <c r="L37" s="227">
        <v>1</v>
      </c>
      <c r="M37" s="227">
        <v>0</v>
      </c>
      <c r="N37" s="227">
        <v>0</v>
      </c>
      <c r="O37" s="227">
        <v>0</v>
      </c>
      <c r="P37" s="227">
        <v>1</v>
      </c>
      <c r="Q37" s="227">
        <v>1</v>
      </c>
      <c r="R37" s="227">
        <v>0</v>
      </c>
      <c r="S37" s="227">
        <v>1</v>
      </c>
      <c r="T37" s="227">
        <v>1</v>
      </c>
      <c r="U37" s="227">
        <v>0</v>
      </c>
      <c r="V37" s="227">
        <v>0</v>
      </c>
      <c r="W37" s="227">
        <v>0</v>
      </c>
      <c r="X37" s="227">
        <v>0</v>
      </c>
      <c r="Y37" s="227">
        <v>0</v>
      </c>
      <c r="Z37" s="227">
        <v>0</v>
      </c>
      <c r="AA37" s="227">
        <v>1</v>
      </c>
      <c r="AB37" s="227">
        <v>0</v>
      </c>
      <c r="AC37" s="227">
        <v>0</v>
      </c>
      <c r="AD37" s="227">
        <v>0</v>
      </c>
      <c r="AE37" s="227">
        <v>0</v>
      </c>
      <c r="AF37" s="227">
        <v>0</v>
      </c>
      <c r="AG37" s="227">
        <v>0</v>
      </c>
      <c r="AH37" s="227">
        <v>0</v>
      </c>
      <c r="AI37" s="227">
        <v>0</v>
      </c>
      <c r="AJ37" s="227">
        <v>0</v>
      </c>
      <c r="AK37" s="259">
        <v>278.5</v>
      </c>
      <c r="AL37" s="229">
        <v>362.3</v>
      </c>
      <c r="AM37" s="229">
        <v>439.9</v>
      </c>
      <c r="AN37" s="268">
        <v>511.5</v>
      </c>
      <c r="AO37" s="221">
        <f t="shared" si="1"/>
        <v>0.17647058823529413</v>
      </c>
      <c r="AP37" s="221">
        <f t="shared" si="2"/>
        <v>0.20588235294117646</v>
      </c>
      <c r="AQ37" s="221">
        <f t="shared" si="3"/>
        <v>2.9411764705882353E-2</v>
      </c>
      <c r="AR37" s="221">
        <f t="shared" si="4"/>
        <v>0.11764705882352941</v>
      </c>
      <c r="AS37" s="221">
        <f t="shared" si="5"/>
        <v>0.26470588235294118</v>
      </c>
      <c r="AT37" s="221">
        <f t="shared" si="6"/>
        <v>2.9411764705882353E-2</v>
      </c>
      <c r="AU37" s="221">
        <f t="shared" si="7"/>
        <v>0</v>
      </c>
      <c r="AV37" s="221">
        <f t="shared" si="8"/>
        <v>2.9411764705882353E-2</v>
      </c>
      <c r="AW37" s="221">
        <f t="shared" si="9"/>
        <v>0</v>
      </c>
      <c r="AX37" s="221">
        <f t="shared" si="10"/>
        <v>0</v>
      </c>
      <c r="AY37" s="221">
        <f t="shared" si="11"/>
        <v>0</v>
      </c>
      <c r="AZ37" s="221">
        <f t="shared" si="12"/>
        <v>2.9411764705882353E-2</v>
      </c>
      <c r="BA37" s="221">
        <f t="shared" si="13"/>
        <v>2.9411764705882353E-2</v>
      </c>
      <c r="BB37" s="221">
        <f t="shared" si="14"/>
        <v>0</v>
      </c>
      <c r="BC37" s="221">
        <f t="shared" si="15"/>
        <v>2.9411764705882353E-2</v>
      </c>
      <c r="BD37" s="221">
        <f t="shared" si="16"/>
        <v>2.9411764705882353E-2</v>
      </c>
      <c r="BE37" s="221">
        <f t="shared" si="17"/>
        <v>0</v>
      </c>
      <c r="BF37" s="221">
        <f t="shared" si="18"/>
        <v>0</v>
      </c>
      <c r="BG37" s="221">
        <f t="shared" si="19"/>
        <v>0</v>
      </c>
      <c r="BH37" s="221">
        <f t="shared" si="20"/>
        <v>0</v>
      </c>
      <c r="BI37" s="221">
        <f t="shared" si="21"/>
        <v>0</v>
      </c>
      <c r="BJ37" s="221">
        <f t="shared" si="22"/>
        <v>0</v>
      </c>
      <c r="BK37" s="221">
        <f t="shared" si="23"/>
        <v>2.9411764705882353E-2</v>
      </c>
      <c r="BL37" s="221">
        <f t="shared" si="24"/>
        <v>0</v>
      </c>
      <c r="BM37" s="221">
        <f t="shared" si="25"/>
        <v>0</v>
      </c>
      <c r="BN37" s="221">
        <f t="shared" si="26"/>
        <v>0</v>
      </c>
      <c r="BO37" s="221">
        <f t="shared" si="27"/>
        <v>0</v>
      </c>
      <c r="BP37" s="221">
        <f t="shared" si="28"/>
        <v>0</v>
      </c>
      <c r="BQ37" s="221">
        <f t="shared" si="29"/>
        <v>0</v>
      </c>
      <c r="BR37" s="221">
        <f t="shared" si="30"/>
        <v>0</v>
      </c>
      <c r="BS37" s="221">
        <f t="shared" si="31"/>
        <v>0</v>
      </c>
      <c r="BT37" s="221">
        <f t="shared" si="32"/>
        <v>0</v>
      </c>
    </row>
    <row r="38" spans="2:72" x14ac:dyDescent="0.15">
      <c r="B38" s="413" t="s">
        <v>21</v>
      </c>
      <c r="C38" s="372"/>
      <c r="D38" s="227">
        <v>12</v>
      </c>
      <c r="E38" s="227">
        <v>0</v>
      </c>
      <c r="F38" s="227">
        <v>0</v>
      </c>
      <c r="G38" s="227">
        <v>0</v>
      </c>
      <c r="H38" s="227">
        <v>1</v>
      </c>
      <c r="I38" s="227">
        <v>4</v>
      </c>
      <c r="J38" s="227">
        <v>0</v>
      </c>
      <c r="K38" s="227">
        <v>0</v>
      </c>
      <c r="L38" s="227">
        <v>3</v>
      </c>
      <c r="M38" s="227">
        <v>0</v>
      </c>
      <c r="N38" s="227">
        <v>0</v>
      </c>
      <c r="O38" s="227">
        <v>2</v>
      </c>
      <c r="P38" s="227">
        <v>0</v>
      </c>
      <c r="Q38" s="227">
        <v>0</v>
      </c>
      <c r="R38" s="227">
        <v>0</v>
      </c>
      <c r="S38" s="227">
        <v>1</v>
      </c>
      <c r="T38" s="227">
        <v>0</v>
      </c>
      <c r="U38" s="227">
        <v>0</v>
      </c>
      <c r="V38" s="227">
        <v>0</v>
      </c>
      <c r="W38" s="227">
        <v>0</v>
      </c>
      <c r="X38" s="227">
        <v>0</v>
      </c>
      <c r="Y38" s="227">
        <v>0</v>
      </c>
      <c r="Z38" s="227">
        <v>0</v>
      </c>
      <c r="AA38" s="227">
        <v>0</v>
      </c>
      <c r="AB38" s="227">
        <v>1</v>
      </c>
      <c r="AC38" s="227">
        <v>0</v>
      </c>
      <c r="AD38" s="227">
        <v>0</v>
      </c>
      <c r="AE38" s="227">
        <v>0</v>
      </c>
      <c r="AF38" s="227">
        <v>0</v>
      </c>
      <c r="AG38" s="227">
        <v>0</v>
      </c>
      <c r="AH38" s="227">
        <v>0</v>
      </c>
      <c r="AI38" s="227">
        <v>0</v>
      </c>
      <c r="AJ38" s="227">
        <v>0</v>
      </c>
      <c r="AK38" s="259">
        <v>654.5</v>
      </c>
      <c r="AL38" s="229">
        <v>757</v>
      </c>
      <c r="AM38" s="229">
        <v>757</v>
      </c>
      <c r="AN38" s="229">
        <v>556.4</v>
      </c>
      <c r="AO38" s="221">
        <f t="shared" si="1"/>
        <v>0</v>
      </c>
      <c r="AP38" s="221">
        <f t="shared" si="2"/>
        <v>0</v>
      </c>
      <c r="AQ38" s="221">
        <f t="shared" si="3"/>
        <v>0</v>
      </c>
      <c r="AR38" s="221">
        <f t="shared" si="4"/>
        <v>8.3333333333333329E-2</v>
      </c>
      <c r="AS38" s="221">
        <f t="shared" si="5"/>
        <v>0.33333333333333331</v>
      </c>
      <c r="AT38" s="221">
        <f t="shared" si="6"/>
        <v>0</v>
      </c>
      <c r="AU38" s="221">
        <f t="shared" si="7"/>
        <v>0</v>
      </c>
      <c r="AV38" s="221">
        <f t="shared" si="8"/>
        <v>0.25</v>
      </c>
      <c r="AW38" s="221">
        <f t="shared" si="9"/>
        <v>0</v>
      </c>
      <c r="AX38" s="221">
        <f t="shared" si="10"/>
        <v>0</v>
      </c>
      <c r="AY38" s="221">
        <f t="shared" si="11"/>
        <v>0.16666666666666666</v>
      </c>
      <c r="AZ38" s="221">
        <f t="shared" si="12"/>
        <v>0</v>
      </c>
      <c r="BA38" s="221">
        <f t="shared" si="13"/>
        <v>0</v>
      </c>
      <c r="BB38" s="221">
        <f t="shared" si="14"/>
        <v>0</v>
      </c>
      <c r="BC38" s="221">
        <f t="shared" si="15"/>
        <v>8.3333333333333329E-2</v>
      </c>
      <c r="BD38" s="221">
        <f t="shared" si="16"/>
        <v>0</v>
      </c>
      <c r="BE38" s="221">
        <f t="shared" si="17"/>
        <v>0</v>
      </c>
      <c r="BF38" s="221">
        <f t="shared" si="18"/>
        <v>0</v>
      </c>
      <c r="BG38" s="221">
        <f t="shared" si="19"/>
        <v>0</v>
      </c>
      <c r="BH38" s="221">
        <f t="shared" si="20"/>
        <v>0</v>
      </c>
      <c r="BI38" s="221">
        <f t="shared" si="21"/>
        <v>0</v>
      </c>
      <c r="BJ38" s="221">
        <f t="shared" si="22"/>
        <v>0</v>
      </c>
      <c r="BK38" s="221">
        <f t="shared" si="23"/>
        <v>0</v>
      </c>
      <c r="BL38" s="221">
        <f t="shared" si="24"/>
        <v>8.3333333333333329E-2</v>
      </c>
      <c r="BM38" s="221">
        <f t="shared" si="25"/>
        <v>0</v>
      </c>
      <c r="BN38" s="221">
        <f t="shared" si="26"/>
        <v>0</v>
      </c>
      <c r="BO38" s="221">
        <f t="shared" si="27"/>
        <v>0</v>
      </c>
      <c r="BP38" s="221">
        <f t="shared" si="28"/>
        <v>0</v>
      </c>
      <c r="BQ38" s="221">
        <f t="shared" si="29"/>
        <v>0</v>
      </c>
      <c r="BR38" s="221">
        <f t="shared" si="30"/>
        <v>0</v>
      </c>
      <c r="BS38" s="221">
        <f t="shared" si="31"/>
        <v>0</v>
      </c>
      <c r="BT38" s="221">
        <f t="shared" si="32"/>
        <v>0</v>
      </c>
    </row>
    <row r="39" spans="2:72" x14ac:dyDescent="0.15">
      <c r="B39" s="413" t="s">
        <v>22</v>
      </c>
      <c r="C39" s="372"/>
      <c r="D39" s="227">
        <v>17</v>
      </c>
      <c r="E39" s="227">
        <v>1</v>
      </c>
      <c r="F39" s="227">
        <v>1</v>
      </c>
      <c r="G39" s="227">
        <v>1</v>
      </c>
      <c r="H39" s="227">
        <v>3</v>
      </c>
      <c r="I39" s="227">
        <v>4</v>
      </c>
      <c r="J39" s="227">
        <v>1</v>
      </c>
      <c r="K39" s="227">
        <v>2</v>
      </c>
      <c r="L39" s="227">
        <v>1</v>
      </c>
      <c r="M39" s="227">
        <v>1</v>
      </c>
      <c r="N39" s="227">
        <v>0</v>
      </c>
      <c r="O39" s="227">
        <v>1</v>
      </c>
      <c r="P39" s="227">
        <v>0</v>
      </c>
      <c r="Q39" s="227">
        <v>0</v>
      </c>
      <c r="R39" s="227">
        <v>1</v>
      </c>
      <c r="S39" s="227">
        <v>0</v>
      </c>
      <c r="T39" s="227">
        <v>0</v>
      </c>
      <c r="U39" s="227">
        <v>0</v>
      </c>
      <c r="V39" s="227">
        <v>0</v>
      </c>
      <c r="W39" s="227">
        <v>0</v>
      </c>
      <c r="X39" s="227">
        <v>0</v>
      </c>
      <c r="Y39" s="227">
        <v>0</v>
      </c>
      <c r="Z39" s="227">
        <v>0</v>
      </c>
      <c r="AA39" s="227">
        <v>0</v>
      </c>
      <c r="AB39" s="227">
        <v>0</v>
      </c>
      <c r="AC39" s="227">
        <v>0</v>
      </c>
      <c r="AD39" s="227">
        <v>0</v>
      </c>
      <c r="AE39" s="227">
        <v>0</v>
      </c>
      <c r="AF39" s="227">
        <v>0</v>
      </c>
      <c r="AG39" s="227">
        <v>0</v>
      </c>
      <c r="AH39" s="227">
        <v>0</v>
      </c>
      <c r="AI39" s="227">
        <v>0</v>
      </c>
      <c r="AJ39" s="227">
        <v>0</v>
      </c>
      <c r="AK39" s="259">
        <v>360</v>
      </c>
      <c r="AL39" s="229">
        <v>442.4</v>
      </c>
      <c r="AM39" s="229">
        <v>470.1</v>
      </c>
      <c r="AN39" s="229">
        <v>306.89999999999998</v>
      </c>
      <c r="AO39" s="221">
        <f t="shared" si="1"/>
        <v>5.8823529411764705E-2</v>
      </c>
      <c r="AP39" s="221">
        <f t="shared" si="2"/>
        <v>5.8823529411764705E-2</v>
      </c>
      <c r="AQ39" s="221">
        <f t="shared" si="3"/>
        <v>5.8823529411764705E-2</v>
      </c>
      <c r="AR39" s="221">
        <f t="shared" si="4"/>
        <v>0.17647058823529413</v>
      </c>
      <c r="AS39" s="221">
        <f t="shared" si="5"/>
        <v>0.23529411764705882</v>
      </c>
      <c r="AT39" s="221">
        <f t="shared" si="6"/>
        <v>5.8823529411764705E-2</v>
      </c>
      <c r="AU39" s="221">
        <f t="shared" si="7"/>
        <v>0.11764705882352941</v>
      </c>
      <c r="AV39" s="221">
        <f t="shared" si="8"/>
        <v>5.8823529411764705E-2</v>
      </c>
      <c r="AW39" s="221">
        <f t="shared" si="9"/>
        <v>5.8823529411764705E-2</v>
      </c>
      <c r="AX39" s="221">
        <f t="shared" si="10"/>
        <v>0</v>
      </c>
      <c r="AY39" s="221">
        <f t="shared" si="11"/>
        <v>5.8823529411764705E-2</v>
      </c>
      <c r="AZ39" s="221">
        <f t="shared" si="12"/>
        <v>0</v>
      </c>
      <c r="BA39" s="221">
        <f t="shared" si="13"/>
        <v>0</v>
      </c>
      <c r="BB39" s="221">
        <f t="shared" si="14"/>
        <v>5.8823529411764705E-2</v>
      </c>
      <c r="BC39" s="221">
        <f t="shared" si="15"/>
        <v>0</v>
      </c>
      <c r="BD39" s="221">
        <f t="shared" si="16"/>
        <v>0</v>
      </c>
      <c r="BE39" s="221">
        <f t="shared" si="17"/>
        <v>0</v>
      </c>
      <c r="BF39" s="221">
        <f t="shared" si="18"/>
        <v>0</v>
      </c>
      <c r="BG39" s="221">
        <f t="shared" si="19"/>
        <v>0</v>
      </c>
      <c r="BH39" s="221">
        <f t="shared" si="20"/>
        <v>0</v>
      </c>
      <c r="BI39" s="221">
        <f t="shared" si="21"/>
        <v>0</v>
      </c>
      <c r="BJ39" s="221">
        <f t="shared" si="22"/>
        <v>0</v>
      </c>
      <c r="BK39" s="221">
        <f t="shared" si="23"/>
        <v>0</v>
      </c>
      <c r="BL39" s="221">
        <f t="shared" si="24"/>
        <v>0</v>
      </c>
      <c r="BM39" s="221">
        <f t="shared" si="25"/>
        <v>0</v>
      </c>
      <c r="BN39" s="221">
        <f t="shared" si="26"/>
        <v>0</v>
      </c>
      <c r="BO39" s="221">
        <f t="shared" si="27"/>
        <v>0</v>
      </c>
      <c r="BP39" s="221">
        <f t="shared" si="28"/>
        <v>0</v>
      </c>
      <c r="BQ39" s="221">
        <f t="shared" si="29"/>
        <v>0</v>
      </c>
      <c r="BR39" s="221">
        <f t="shared" si="30"/>
        <v>0</v>
      </c>
      <c r="BS39" s="221">
        <f t="shared" si="31"/>
        <v>0</v>
      </c>
      <c r="BT39" s="221">
        <f t="shared" si="32"/>
        <v>0</v>
      </c>
    </row>
    <row r="40" spans="2:72" x14ac:dyDescent="0.15">
      <c r="B40" s="413" t="s">
        <v>23</v>
      </c>
      <c r="C40" s="372"/>
      <c r="D40" s="227">
        <v>30</v>
      </c>
      <c r="E40" s="227">
        <v>6</v>
      </c>
      <c r="F40" s="227">
        <v>10</v>
      </c>
      <c r="G40" s="227">
        <v>3</v>
      </c>
      <c r="H40" s="227">
        <v>3</v>
      </c>
      <c r="I40" s="227">
        <v>2</v>
      </c>
      <c r="J40" s="227">
        <v>4</v>
      </c>
      <c r="K40" s="227">
        <v>0</v>
      </c>
      <c r="L40" s="227">
        <v>1</v>
      </c>
      <c r="M40" s="227">
        <v>0</v>
      </c>
      <c r="N40" s="227">
        <v>0</v>
      </c>
      <c r="O40" s="227">
        <v>0</v>
      </c>
      <c r="P40" s="227">
        <v>0</v>
      </c>
      <c r="Q40" s="227">
        <v>0</v>
      </c>
      <c r="R40" s="227">
        <v>1</v>
      </c>
      <c r="S40" s="227">
        <v>0</v>
      </c>
      <c r="T40" s="227">
        <v>0</v>
      </c>
      <c r="U40" s="227">
        <v>0</v>
      </c>
      <c r="V40" s="227">
        <v>0</v>
      </c>
      <c r="W40" s="227">
        <v>0</v>
      </c>
      <c r="X40" s="227">
        <v>0</v>
      </c>
      <c r="Y40" s="227">
        <v>0</v>
      </c>
      <c r="Z40" s="227">
        <v>0</v>
      </c>
      <c r="AA40" s="227">
        <v>0</v>
      </c>
      <c r="AB40" s="227">
        <v>0</v>
      </c>
      <c r="AC40" s="227">
        <v>0</v>
      </c>
      <c r="AD40" s="227">
        <v>0</v>
      </c>
      <c r="AE40" s="227">
        <v>0</v>
      </c>
      <c r="AF40" s="227">
        <v>0</v>
      </c>
      <c r="AG40" s="227">
        <v>0</v>
      </c>
      <c r="AH40" s="227">
        <v>0</v>
      </c>
      <c r="AI40" s="227">
        <v>0</v>
      </c>
      <c r="AJ40" s="227">
        <v>0</v>
      </c>
      <c r="AK40" s="266">
        <v>61.5</v>
      </c>
      <c r="AL40" s="269">
        <v>195</v>
      </c>
      <c r="AM40" s="269">
        <v>243.8</v>
      </c>
      <c r="AN40" s="269">
        <v>283.89999999999998</v>
      </c>
      <c r="AO40" s="221">
        <f t="shared" si="1"/>
        <v>0.2</v>
      </c>
      <c r="AP40" s="221">
        <f t="shared" si="2"/>
        <v>0.33333333333333331</v>
      </c>
      <c r="AQ40" s="221">
        <f t="shared" si="3"/>
        <v>0.1</v>
      </c>
      <c r="AR40" s="221">
        <f t="shared" si="4"/>
        <v>0.1</v>
      </c>
      <c r="AS40" s="221">
        <f t="shared" si="5"/>
        <v>6.6666666666666666E-2</v>
      </c>
      <c r="AT40" s="221">
        <f t="shared" si="6"/>
        <v>0.13333333333333333</v>
      </c>
      <c r="AU40" s="221">
        <f t="shared" si="7"/>
        <v>0</v>
      </c>
      <c r="AV40" s="221">
        <f t="shared" si="8"/>
        <v>3.3333333333333333E-2</v>
      </c>
      <c r="AW40" s="221">
        <f t="shared" si="9"/>
        <v>0</v>
      </c>
      <c r="AX40" s="221">
        <f t="shared" si="10"/>
        <v>0</v>
      </c>
      <c r="AY40" s="221">
        <f t="shared" si="11"/>
        <v>0</v>
      </c>
      <c r="AZ40" s="221">
        <f t="shared" si="12"/>
        <v>0</v>
      </c>
      <c r="BA40" s="221">
        <f t="shared" si="13"/>
        <v>0</v>
      </c>
      <c r="BB40" s="221">
        <f t="shared" si="14"/>
        <v>3.3333333333333333E-2</v>
      </c>
      <c r="BC40" s="221">
        <f t="shared" si="15"/>
        <v>0</v>
      </c>
      <c r="BD40" s="221">
        <f t="shared" si="16"/>
        <v>0</v>
      </c>
      <c r="BE40" s="221">
        <f t="shared" si="17"/>
        <v>0</v>
      </c>
      <c r="BF40" s="221">
        <f t="shared" si="18"/>
        <v>0</v>
      </c>
      <c r="BG40" s="221">
        <f t="shared" si="19"/>
        <v>0</v>
      </c>
      <c r="BH40" s="221">
        <f t="shared" si="20"/>
        <v>0</v>
      </c>
      <c r="BI40" s="221">
        <f t="shared" si="21"/>
        <v>0</v>
      </c>
      <c r="BJ40" s="221">
        <f t="shared" si="22"/>
        <v>0</v>
      </c>
      <c r="BK40" s="221">
        <f t="shared" si="23"/>
        <v>0</v>
      </c>
      <c r="BL40" s="221">
        <f t="shared" si="24"/>
        <v>0</v>
      </c>
      <c r="BM40" s="221">
        <f t="shared" si="25"/>
        <v>0</v>
      </c>
      <c r="BN40" s="221">
        <f t="shared" si="26"/>
        <v>0</v>
      </c>
      <c r="BO40" s="221">
        <f t="shared" si="27"/>
        <v>0</v>
      </c>
      <c r="BP40" s="221">
        <f t="shared" si="28"/>
        <v>0</v>
      </c>
      <c r="BQ40" s="221">
        <f t="shared" si="29"/>
        <v>0</v>
      </c>
      <c r="BR40" s="221">
        <f t="shared" si="30"/>
        <v>0</v>
      </c>
      <c r="BS40" s="221">
        <f t="shared" si="31"/>
        <v>0</v>
      </c>
      <c r="BT40" s="221">
        <f t="shared" si="32"/>
        <v>0</v>
      </c>
    </row>
    <row r="41" spans="2:72" x14ac:dyDescent="0.15">
      <c r="B41" s="413" t="s">
        <v>24</v>
      </c>
      <c r="C41" s="372"/>
      <c r="D41" s="227">
        <v>150</v>
      </c>
      <c r="E41" s="227">
        <v>31</v>
      </c>
      <c r="F41" s="227">
        <v>25</v>
      </c>
      <c r="G41" s="227">
        <v>6</v>
      </c>
      <c r="H41" s="227">
        <v>23</v>
      </c>
      <c r="I41" s="227">
        <v>28</v>
      </c>
      <c r="J41" s="227">
        <v>14</v>
      </c>
      <c r="K41" s="227">
        <v>6</v>
      </c>
      <c r="L41" s="227">
        <v>3</v>
      </c>
      <c r="M41" s="227">
        <v>4</v>
      </c>
      <c r="N41" s="227">
        <v>1</v>
      </c>
      <c r="O41" s="227">
        <v>2</v>
      </c>
      <c r="P41" s="227">
        <v>3</v>
      </c>
      <c r="Q41" s="227">
        <v>1</v>
      </c>
      <c r="R41" s="227">
        <v>0</v>
      </c>
      <c r="S41" s="227">
        <v>0</v>
      </c>
      <c r="T41" s="227">
        <v>0</v>
      </c>
      <c r="U41" s="227">
        <v>0</v>
      </c>
      <c r="V41" s="227">
        <v>0</v>
      </c>
      <c r="W41" s="227">
        <v>0</v>
      </c>
      <c r="X41" s="227">
        <v>0</v>
      </c>
      <c r="Y41" s="227">
        <v>1</v>
      </c>
      <c r="Z41" s="227">
        <v>0</v>
      </c>
      <c r="AA41" s="227">
        <v>0</v>
      </c>
      <c r="AB41" s="227">
        <v>0</v>
      </c>
      <c r="AC41" s="227">
        <v>0</v>
      </c>
      <c r="AD41" s="227">
        <v>0</v>
      </c>
      <c r="AE41" s="227">
        <v>0</v>
      </c>
      <c r="AF41" s="227">
        <v>0</v>
      </c>
      <c r="AG41" s="227">
        <v>0</v>
      </c>
      <c r="AH41" s="227">
        <v>1</v>
      </c>
      <c r="AI41" s="227">
        <v>0</v>
      </c>
      <c r="AJ41" s="227">
        <v>1</v>
      </c>
      <c r="AK41" s="259">
        <v>272.5</v>
      </c>
      <c r="AL41" s="229">
        <v>306.5</v>
      </c>
      <c r="AM41" s="229">
        <v>386.4</v>
      </c>
      <c r="AN41" s="229">
        <v>446.4</v>
      </c>
      <c r="AO41" s="221">
        <f t="shared" si="1"/>
        <v>0.20666666666666667</v>
      </c>
      <c r="AP41" s="221">
        <f t="shared" si="2"/>
        <v>0.16666666666666666</v>
      </c>
      <c r="AQ41" s="221">
        <f t="shared" si="3"/>
        <v>0.04</v>
      </c>
      <c r="AR41" s="221">
        <f t="shared" si="4"/>
        <v>0.15333333333333332</v>
      </c>
      <c r="AS41" s="221">
        <f t="shared" si="5"/>
        <v>0.18666666666666668</v>
      </c>
      <c r="AT41" s="221">
        <f t="shared" si="6"/>
        <v>9.3333333333333338E-2</v>
      </c>
      <c r="AU41" s="221">
        <f t="shared" si="7"/>
        <v>0.04</v>
      </c>
      <c r="AV41" s="221">
        <f t="shared" si="8"/>
        <v>0.02</v>
      </c>
      <c r="AW41" s="221">
        <f t="shared" si="9"/>
        <v>2.6666666666666668E-2</v>
      </c>
      <c r="AX41" s="221">
        <f t="shared" si="10"/>
        <v>6.6666666666666671E-3</v>
      </c>
      <c r="AY41" s="221">
        <f t="shared" si="11"/>
        <v>1.3333333333333334E-2</v>
      </c>
      <c r="AZ41" s="221">
        <f t="shared" si="12"/>
        <v>0.02</v>
      </c>
      <c r="BA41" s="221">
        <f t="shared" si="13"/>
        <v>6.6666666666666671E-3</v>
      </c>
      <c r="BB41" s="221">
        <f t="shared" si="14"/>
        <v>0</v>
      </c>
      <c r="BC41" s="221">
        <f t="shared" si="15"/>
        <v>0</v>
      </c>
      <c r="BD41" s="221">
        <f t="shared" si="16"/>
        <v>0</v>
      </c>
      <c r="BE41" s="221">
        <f t="shared" si="17"/>
        <v>0</v>
      </c>
      <c r="BF41" s="221">
        <f t="shared" si="18"/>
        <v>0</v>
      </c>
      <c r="BG41" s="221">
        <f t="shared" si="19"/>
        <v>0</v>
      </c>
      <c r="BH41" s="221">
        <f t="shared" si="20"/>
        <v>0</v>
      </c>
      <c r="BI41" s="221">
        <f t="shared" si="21"/>
        <v>6.6666666666666671E-3</v>
      </c>
      <c r="BJ41" s="221">
        <f t="shared" si="22"/>
        <v>0</v>
      </c>
      <c r="BK41" s="221">
        <f t="shared" si="23"/>
        <v>0</v>
      </c>
      <c r="BL41" s="221">
        <f t="shared" si="24"/>
        <v>0</v>
      </c>
      <c r="BM41" s="221">
        <f t="shared" si="25"/>
        <v>0</v>
      </c>
      <c r="BN41" s="221">
        <f t="shared" si="26"/>
        <v>0</v>
      </c>
      <c r="BO41" s="221">
        <f t="shared" si="27"/>
        <v>0</v>
      </c>
      <c r="BP41" s="221">
        <f t="shared" si="28"/>
        <v>0</v>
      </c>
      <c r="BQ41" s="221">
        <f t="shared" si="29"/>
        <v>0</v>
      </c>
      <c r="BR41" s="221">
        <f t="shared" si="30"/>
        <v>6.6666666666666671E-3</v>
      </c>
      <c r="BS41" s="221">
        <f t="shared" si="31"/>
        <v>0</v>
      </c>
      <c r="BT41" s="221">
        <f t="shared" si="32"/>
        <v>6.6666666666666671E-3</v>
      </c>
    </row>
    <row r="42" spans="2:72" x14ac:dyDescent="0.15">
      <c r="B42" s="413" t="s">
        <v>25</v>
      </c>
      <c r="C42" s="372"/>
      <c r="D42" s="227">
        <v>30</v>
      </c>
      <c r="E42" s="227">
        <v>3</v>
      </c>
      <c r="F42" s="227">
        <v>5</v>
      </c>
      <c r="G42" s="227">
        <v>2</v>
      </c>
      <c r="H42" s="227">
        <v>3</v>
      </c>
      <c r="I42" s="227">
        <v>3</v>
      </c>
      <c r="J42" s="227">
        <v>1</v>
      </c>
      <c r="K42" s="227">
        <v>1</v>
      </c>
      <c r="L42" s="227">
        <v>0</v>
      </c>
      <c r="M42" s="227">
        <v>3</v>
      </c>
      <c r="N42" s="227">
        <v>1</v>
      </c>
      <c r="O42" s="227">
        <v>1</v>
      </c>
      <c r="P42" s="227">
        <v>4</v>
      </c>
      <c r="Q42" s="227">
        <v>0</v>
      </c>
      <c r="R42" s="227">
        <v>1</v>
      </c>
      <c r="S42" s="227">
        <v>0</v>
      </c>
      <c r="T42" s="227">
        <v>0</v>
      </c>
      <c r="U42" s="227">
        <v>1</v>
      </c>
      <c r="V42" s="227">
        <v>0</v>
      </c>
      <c r="W42" s="227">
        <v>1</v>
      </c>
      <c r="X42" s="227">
        <v>0</v>
      </c>
      <c r="Y42" s="227">
        <v>0</v>
      </c>
      <c r="Z42" s="227">
        <v>0</v>
      </c>
      <c r="AA42" s="227">
        <v>0</v>
      </c>
      <c r="AB42" s="227">
        <v>0</v>
      </c>
      <c r="AC42" s="227">
        <v>0</v>
      </c>
      <c r="AD42" s="227">
        <v>0</v>
      </c>
      <c r="AE42" s="227">
        <v>0</v>
      </c>
      <c r="AF42" s="227">
        <v>0</v>
      </c>
      <c r="AG42" s="227">
        <v>0</v>
      </c>
      <c r="AH42" s="227">
        <v>0</v>
      </c>
      <c r="AI42" s="227">
        <v>0</v>
      </c>
      <c r="AJ42" s="227">
        <v>0</v>
      </c>
      <c r="AK42" s="259">
        <v>332.5</v>
      </c>
      <c r="AL42" s="229">
        <v>526.1</v>
      </c>
      <c r="AM42" s="229">
        <v>584.5</v>
      </c>
      <c r="AN42" s="229">
        <v>494.5</v>
      </c>
      <c r="AO42" s="221">
        <f t="shared" si="1"/>
        <v>0.1</v>
      </c>
      <c r="AP42" s="221">
        <f t="shared" si="2"/>
        <v>0.16666666666666666</v>
      </c>
      <c r="AQ42" s="221">
        <f t="shared" si="3"/>
        <v>6.6666666666666666E-2</v>
      </c>
      <c r="AR42" s="221">
        <f t="shared" si="4"/>
        <v>0.1</v>
      </c>
      <c r="AS42" s="221">
        <f t="shared" si="5"/>
        <v>0.1</v>
      </c>
      <c r="AT42" s="221">
        <f t="shared" si="6"/>
        <v>3.3333333333333333E-2</v>
      </c>
      <c r="AU42" s="221">
        <f t="shared" si="7"/>
        <v>3.3333333333333333E-2</v>
      </c>
      <c r="AV42" s="221">
        <f t="shared" si="8"/>
        <v>0</v>
      </c>
      <c r="AW42" s="221">
        <f t="shared" si="9"/>
        <v>0.1</v>
      </c>
      <c r="AX42" s="221">
        <f t="shared" si="10"/>
        <v>3.3333333333333333E-2</v>
      </c>
      <c r="AY42" s="221">
        <f t="shared" si="11"/>
        <v>3.3333333333333333E-2</v>
      </c>
      <c r="AZ42" s="221">
        <f t="shared" si="12"/>
        <v>0.13333333333333333</v>
      </c>
      <c r="BA42" s="221">
        <f t="shared" si="13"/>
        <v>0</v>
      </c>
      <c r="BB42" s="221">
        <f t="shared" si="14"/>
        <v>3.3333333333333333E-2</v>
      </c>
      <c r="BC42" s="221">
        <f t="shared" si="15"/>
        <v>0</v>
      </c>
      <c r="BD42" s="221">
        <f t="shared" si="16"/>
        <v>0</v>
      </c>
      <c r="BE42" s="221">
        <f t="shared" si="17"/>
        <v>3.3333333333333333E-2</v>
      </c>
      <c r="BF42" s="221">
        <f t="shared" si="18"/>
        <v>0</v>
      </c>
      <c r="BG42" s="221">
        <f t="shared" si="19"/>
        <v>3.3333333333333333E-2</v>
      </c>
      <c r="BH42" s="221">
        <f t="shared" si="20"/>
        <v>0</v>
      </c>
      <c r="BI42" s="221">
        <f t="shared" si="21"/>
        <v>0</v>
      </c>
      <c r="BJ42" s="221">
        <f t="shared" si="22"/>
        <v>0</v>
      </c>
      <c r="BK42" s="221">
        <f t="shared" si="23"/>
        <v>0</v>
      </c>
      <c r="BL42" s="221">
        <f t="shared" si="24"/>
        <v>0</v>
      </c>
      <c r="BM42" s="221">
        <f t="shared" si="25"/>
        <v>0</v>
      </c>
      <c r="BN42" s="221">
        <f t="shared" si="26"/>
        <v>0</v>
      </c>
      <c r="BO42" s="221">
        <f t="shared" si="27"/>
        <v>0</v>
      </c>
      <c r="BP42" s="221">
        <f t="shared" si="28"/>
        <v>0</v>
      </c>
      <c r="BQ42" s="221">
        <f t="shared" si="29"/>
        <v>0</v>
      </c>
      <c r="BR42" s="221">
        <f t="shared" si="30"/>
        <v>0</v>
      </c>
      <c r="BS42" s="221">
        <f t="shared" si="31"/>
        <v>0</v>
      </c>
      <c r="BT42" s="221">
        <f t="shared" si="32"/>
        <v>0</v>
      </c>
    </row>
    <row r="43" spans="2:72" x14ac:dyDescent="0.15">
      <c r="B43" s="413" t="s">
        <v>26</v>
      </c>
      <c r="C43" s="372"/>
      <c r="D43" s="227">
        <v>260</v>
      </c>
      <c r="E43" s="227">
        <v>136</v>
      </c>
      <c r="F43" s="227">
        <v>39</v>
      </c>
      <c r="G43" s="227">
        <v>12</v>
      </c>
      <c r="H43" s="227">
        <v>25</v>
      </c>
      <c r="I43" s="227">
        <v>19</v>
      </c>
      <c r="J43" s="227">
        <v>9</v>
      </c>
      <c r="K43" s="227">
        <v>5</v>
      </c>
      <c r="L43" s="227">
        <v>1</v>
      </c>
      <c r="M43" s="227">
        <v>2</v>
      </c>
      <c r="N43" s="227">
        <v>6</v>
      </c>
      <c r="O43" s="227">
        <v>0</v>
      </c>
      <c r="P43" s="227">
        <v>1</v>
      </c>
      <c r="Q43" s="227">
        <v>0</v>
      </c>
      <c r="R43" s="227">
        <v>2</v>
      </c>
      <c r="S43" s="227">
        <v>0</v>
      </c>
      <c r="T43" s="227">
        <v>0</v>
      </c>
      <c r="U43" s="227">
        <v>1</v>
      </c>
      <c r="V43" s="227">
        <v>0</v>
      </c>
      <c r="W43" s="227">
        <v>1</v>
      </c>
      <c r="X43" s="227">
        <v>0</v>
      </c>
      <c r="Y43" s="227">
        <v>0</v>
      </c>
      <c r="Z43" s="227">
        <v>0</v>
      </c>
      <c r="AA43" s="227">
        <v>0</v>
      </c>
      <c r="AB43" s="227">
        <v>0</v>
      </c>
      <c r="AC43" s="227">
        <v>0</v>
      </c>
      <c r="AD43" s="227">
        <v>0</v>
      </c>
      <c r="AE43" s="227">
        <v>0</v>
      </c>
      <c r="AF43" s="227">
        <v>1</v>
      </c>
      <c r="AG43" s="227">
        <v>0</v>
      </c>
      <c r="AH43" s="227">
        <v>0</v>
      </c>
      <c r="AI43" s="227">
        <v>0</v>
      </c>
      <c r="AJ43" s="227">
        <v>0</v>
      </c>
      <c r="AK43" s="259">
        <v>0</v>
      </c>
      <c r="AL43" s="229">
        <v>147.19999999999999</v>
      </c>
      <c r="AM43" s="229">
        <v>308.60000000000002</v>
      </c>
      <c r="AN43" s="229">
        <v>379.1</v>
      </c>
      <c r="AO43" s="221">
        <f t="shared" si="1"/>
        <v>0.52307692307692311</v>
      </c>
      <c r="AP43" s="221">
        <f t="shared" si="2"/>
        <v>0.15</v>
      </c>
      <c r="AQ43" s="221">
        <f t="shared" si="3"/>
        <v>4.6153846153846156E-2</v>
      </c>
      <c r="AR43" s="221">
        <f t="shared" si="4"/>
        <v>9.6153846153846159E-2</v>
      </c>
      <c r="AS43" s="221">
        <f t="shared" si="5"/>
        <v>7.3076923076923081E-2</v>
      </c>
      <c r="AT43" s="221">
        <f t="shared" si="6"/>
        <v>3.4615384615384617E-2</v>
      </c>
      <c r="AU43" s="221">
        <f t="shared" si="7"/>
        <v>1.9230769230769232E-2</v>
      </c>
      <c r="AV43" s="221">
        <f t="shared" si="8"/>
        <v>3.8461538461538464E-3</v>
      </c>
      <c r="AW43" s="221">
        <f t="shared" si="9"/>
        <v>7.6923076923076927E-3</v>
      </c>
      <c r="AX43" s="221">
        <f t="shared" si="10"/>
        <v>2.3076923076923078E-2</v>
      </c>
      <c r="AY43" s="221">
        <f t="shared" si="11"/>
        <v>0</v>
      </c>
      <c r="AZ43" s="221">
        <f t="shared" si="12"/>
        <v>3.8461538461538464E-3</v>
      </c>
      <c r="BA43" s="221">
        <f t="shared" si="13"/>
        <v>0</v>
      </c>
      <c r="BB43" s="221">
        <f t="shared" si="14"/>
        <v>7.6923076923076927E-3</v>
      </c>
      <c r="BC43" s="221">
        <f t="shared" si="15"/>
        <v>0</v>
      </c>
      <c r="BD43" s="221">
        <f t="shared" si="16"/>
        <v>0</v>
      </c>
      <c r="BE43" s="221">
        <f t="shared" si="17"/>
        <v>3.8461538461538464E-3</v>
      </c>
      <c r="BF43" s="221">
        <f t="shared" si="18"/>
        <v>0</v>
      </c>
      <c r="BG43" s="221">
        <f t="shared" si="19"/>
        <v>3.8461538461538464E-3</v>
      </c>
      <c r="BH43" s="221">
        <f t="shared" si="20"/>
        <v>0</v>
      </c>
      <c r="BI43" s="221">
        <f t="shared" si="21"/>
        <v>0</v>
      </c>
      <c r="BJ43" s="221">
        <f t="shared" si="22"/>
        <v>0</v>
      </c>
      <c r="BK43" s="221">
        <f t="shared" si="23"/>
        <v>0</v>
      </c>
      <c r="BL43" s="221">
        <f t="shared" si="24"/>
        <v>0</v>
      </c>
      <c r="BM43" s="221">
        <f t="shared" si="25"/>
        <v>0</v>
      </c>
      <c r="BN43" s="221">
        <f t="shared" si="26"/>
        <v>0</v>
      </c>
      <c r="BO43" s="221">
        <f t="shared" si="27"/>
        <v>0</v>
      </c>
      <c r="BP43" s="221">
        <f t="shared" si="28"/>
        <v>3.8461538461538464E-3</v>
      </c>
      <c r="BQ43" s="221">
        <f t="shared" si="29"/>
        <v>0</v>
      </c>
      <c r="BR43" s="221">
        <f t="shared" si="30"/>
        <v>0</v>
      </c>
      <c r="BS43" s="221">
        <f t="shared" si="31"/>
        <v>0</v>
      </c>
      <c r="BT43" s="221">
        <f t="shared" si="32"/>
        <v>0</v>
      </c>
    </row>
    <row r="44" spans="2:72" x14ac:dyDescent="0.15">
      <c r="B44" s="413" t="s">
        <v>27</v>
      </c>
      <c r="C44" s="372"/>
      <c r="D44" s="227">
        <v>384</v>
      </c>
      <c r="E44" s="227">
        <v>178</v>
      </c>
      <c r="F44" s="227">
        <v>105</v>
      </c>
      <c r="G44" s="227">
        <v>11</v>
      </c>
      <c r="H44" s="227">
        <v>19</v>
      </c>
      <c r="I44" s="227">
        <v>15</v>
      </c>
      <c r="J44" s="227">
        <v>11</v>
      </c>
      <c r="K44" s="227">
        <v>9</v>
      </c>
      <c r="L44" s="227">
        <v>3</v>
      </c>
      <c r="M44" s="227">
        <v>4</v>
      </c>
      <c r="N44" s="227">
        <v>4</v>
      </c>
      <c r="O44" s="227">
        <v>3</v>
      </c>
      <c r="P44" s="227">
        <v>1</v>
      </c>
      <c r="Q44" s="227">
        <v>2</v>
      </c>
      <c r="R44" s="227">
        <v>3</v>
      </c>
      <c r="S44" s="227">
        <v>3</v>
      </c>
      <c r="T44" s="227">
        <v>2</v>
      </c>
      <c r="U44" s="227">
        <v>5</v>
      </c>
      <c r="V44" s="227">
        <v>1</v>
      </c>
      <c r="W44" s="227">
        <v>2</v>
      </c>
      <c r="X44" s="227">
        <v>0</v>
      </c>
      <c r="Y44" s="227">
        <v>0</v>
      </c>
      <c r="Z44" s="227">
        <v>0</v>
      </c>
      <c r="AA44" s="227">
        <v>0</v>
      </c>
      <c r="AB44" s="227">
        <v>0</v>
      </c>
      <c r="AC44" s="227">
        <v>0</v>
      </c>
      <c r="AD44" s="227">
        <v>0</v>
      </c>
      <c r="AE44" s="227">
        <v>2</v>
      </c>
      <c r="AF44" s="227">
        <v>0</v>
      </c>
      <c r="AG44" s="227">
        <v>0</v>
      </c>
      <c r="AH44" s="227">
        <v>0</v>
      </c>
      <c r="AI44" s="227">
        <v>1</v>
      </c>
      <c r="AJ44" s="227">
        <v>0</v>
      </c>
      <c r="AK44" s="259">
        <v>1</v>
      </c>
      <c r="AL44" s="229">
        <v>177.5</v>
      </c>
      <c r="AM44" s="229">
        <v>330.9</v>
      </c>
      <c r="AN44" s="229">
        <v>513.79999999999995</v>
      </c>
      <c r="AO44" s="221">
        <f t="shared" si="1"/>
        <v>0.46354166666666669</v>
      </c>
      <c r="AP44" s="221">
        <f t="shared" si="2"/>
        <v>0.2734375</v>
      </c>
      <c r="AQ44" s="221">
        <f t="shared" si="3"/>
        <v>2.8645833333333332E-2</v>
      </c>
      <c r="AR44" s="221">
        <f t="shared" si="4"/>
        <v>4.9479166666666664E-2</v>
      </c>
      <c r="AS44" s="221">
        <f t="shared" si="5"/>
        <v>3.90625E-2</v>
      </c>
      <c r="AT44" s="221">
        <f t="shared" si="6"/>
        <v>2.8645833333333332E-2</v>
      </c>
      <c r="AU44" s="221">
        <f t="shared" si="7"/>
        <v>2.34375E-2</v>
      </c>
      <c r="AV44" s="221">
        <f t="shared" si="8"/>
        <v>7.8125E-3</v>
      </c>
      <c r="AW44" s="221">
        <f t="shared" si="9"/>
        <v>1.0416666666666666E-2</v>
      </c>
      <c r="AX44" s="221">
        <f t="shared" si="10"/>
        <v>1.0416666666666666E-2</v>
      </c>
      <c r="AY44" s="221">
        <f t="shared" si="11"/>
        <v>7.8125E-3</v>
      </c>
      <c r="AZ44" s="221">
        <f t="shared" si="12"/>
        <v>2.6041666666666665E-3</v>
      </c>
      <c r="BA44" s="221">
        <f t="shared" si="13"/>
        <v>5.208333333333333E-3</v>
      </c>
      <c r="BB44" s="221">
        <f t="shared" si="14"/>
        <v>7.8125E-3</v>
      </c>
      <c r="BC44" s="221">
        <f t="shared" si="15"/>
        <v>7.8125E-3</v>
      </c>
      <c r="BD44" s="221">
        <f t="shared" si="16"/>
        <v>5.208333333333333E-3</v>
      </c>
      <c r="BE44" s="221">
        <f t="shared" si="17"/>
        <v>1.3020833333333334E-2</v>
      </c>
      <c r="BF44" s="221">
        <f t="shared" si="18"/>
        <v>2.6041666666666665E-3</v>
      </c>
      <c r="BG44" s="221">
        <f t="shared" si="19"/>
        <v>5.208333333333333E-3</v>
      </c>
      <c r="BH44" s="221">
        <f t="shared" si="20"/>
        <v>0</v>
      </c>
      <c r="BI44" s="221">
        <f t="shared" si="21"/>
        <v>0</v>
      </c>
      <c r="BJ44" s="221">
        <f t="shared" si="22"/>
        <v>0</v>
      </c>
      <c r="BK44" s="221">
        <f t="shared" si="23"/>
        <v>0</v>
      </c>
      <c r="BL44" s="221">
        <f t="shared" si="24"/>
        <v>0</v>
      </c>
      <c r="BM44" s="221">
        <f t="shared" si="25"/>
        <v>0</v>
      </c>
      <c r="BN44" s="221">
        <f t="shared" si="26"/>
        <v>0</v>
      </c>
      <c r="BO44" s="221">
        <f t="shared" si="27"/>
        <v>5.208333333333333E-3</v>
      </c>
      <c r="BP44" s="221">
        <f t="shared" si="28"/>
        <v>0</v>
      </c>
      <c r="BQ44" s="221">
        <f t="shared" si="29"/>
        <v>0</v>
      </c>
      <c r="BR44" s="221">
        <f t="shared" si="30"/>
        <v>0</v>
      </c>
      <c r="BS44" s="221">
        <f t="shared" si="31"/>
        <v>2.6041666666666665E-3</v>
      </c>
      <c r="BT44" s="221">
        <f t="shared" si="32"/>
        <v>0</v>
      </c>
    </row>
    <row r="45" spans="2:72" x14ac:dyDescent="0.15">
      <c r="B45" s="413" t="s">
        <v>28</v>
      </c>
      <c r="C45" s="372"/>
      <c r="D45" s="227">
        <v>1400</v>
      </c>
      <c r="E45" s="227">
        <v>623</v>
      </c>
      <c r="F45" s="227">
        <v>332</v>
      </c>
      <c r="G45" s="227">
        <v>37</v>
      </c>
      <c r="H45" s="227">
        <v>91</v>
      </c>
      <c r="I45" s="227">
        <v>79</v>
      </c>
      <c r="J45" s="227">
        <v>56</v>
      </c>
      <c r="K45" s="227">
        <v>24</v>
      </c>
      <c r="L45" s="227">
        <v>21</v>
      </c>
      <c r="M45" s="227">
        <v>21</v>
      </c>
      <c r="N45" s="227">
        <v>20</v>
      </c>
      <c r="O45" s="227">
        <v>14</v>
      </c>
      <c r="P45" s="227">
        <v>10</v>
      </c>
      <c r="Q45" s="227">
        <v>6</v>
      </c>
      <c r="R45" s="227">
        <v>10</v>
      </c>
      <c r="S45" s="227">
        <v>11</v>
      </c>
      <c r="T45" s="227">
        <v>4</v>
      </c>
      <c r="U45" s="227">
        <v>6</v>
      </c>
      <c r="V45" s="227">
        <v>3</v>
      </c>
      <c r="W45" s="227">
        <v>8</v>
      </c>
      <c r="X45" s="227">
        <v>2</v>
      </c>
      <c r="Y45" s="227">
        <v>6</v>
      </c>
      <c r="Z45" s="227">
        <v>4</v>
      </c>
      <c r="AA45" s="227">
        <v>3</v>
      </c>
      <c r="AB45" s="227">
        <v>2</v>
      </c>
      <c r="AC45" s="227">
        <v>3</v>
      </c>
      <c r="AD45" s="227">
        <v>1</v>
      </c>
      <c r="AE45" s="227">
        <v>0</v>
      </c>
      <c r="AF45" s="227">
        <v>0</v>
      </c>
      <c r="AG45" s="227">
        <v>0</v>
      </c>
      <c r="AH45" s="227">
        <v>0</v>
      </c>
      <c r="AI45" s="227">
        <v>1</v>
      </c>
      <c r="AJ45" s="227">
        <v>2</v>
      </c>
      <c r="AK45" s="259">
        <v>1</v>
      </c>
      <c r="AL45" s="229">
        <v>205.7</v>
      </c>
      <c r="AM45" s="229">
        <v>370.6</v>
      </c>
      <c r="AN45" s="229">
        <v>516.79999999999995</v>
      </c>
      <c r="AO45" s="221">
        <f t="shared" si="1"/>
        <v>0.44500000000000001</v>
      </c>
      <c r="AP45" s="221">
        <f t="shared" si="2"/>
        <v>0.23714285714285716</v>
      </c>
      <c r="AQ45" s="221">
        <f t="shared" si="3"/>
        <v>2.642857142857143E-2</v>
      </c>
      <c r="AR45" s="221">
        <f t="shared" si="4"/>
        <v>6.5000000000000002E-2</v>
      </c>
      <c r="AS45" s="221">
        <f t="shared" si="5"/>
        <v>5.6428571428571425E-2</v>
      </c>
      <c r="AT45" s="221">
        <f t="shared" si="6"/>
        <v>0.04</v>
      </c>
      <c r="AU45" s="221">
        <f t="shared" si="7"/>
        <v>1.7142857142857144E-2</v>
      </c>
      <c r="AV45" s="221">
        <f t="shared" si="8"/>
        <v>1.4999999999999999E-2</v>
      </c>
      <c r="AW45" s="221">
        <f t="shared" si="9"/>
        <v>1.4999999999999999E-2</v>
      </c>
      <c r="AX45" s="221">
        <f t="shared" si="10"/>
        <v>1.4285714285714285E-2</v>
      </c>
      <c r="AY45" s="221">
        <f t="shared" si="11"/>
        <v>0.01</v>
      </c>
      <c r="AZ45" s="221">
        <f t="shared" si="12"/>
        <v>7.1428571428571426E-3</v>
      </c>
      <c r="BA45" s="221">
        <f t="shared" si="13"/>
        <v>4.2857142857142859E-3</v>
      </c>
      <c r="BB45" s="221">
        <f t="shared" si="14"/>
        <v>7.1428571428571426E-3</v>
      </c>
      <c r="BC45" s="221">
        <f t="shared" si="15"/>
        <v>7.8571428571428577E-3</v>
      </c>
      <c r="BD45" s="221">
        <f t="shared" si="16"/>
        <v>2.8571428571428571E-3</v>
      </c>
      <c r="BE45" s="221">
        <f t="shared" si="17"/>
        <v>4.2857142857142859E-3</v>
      </c>
      <c r="BF45" s="221">
        <f t="shared" si="18"/>
        <v>2.142857142857143E-3</v>
      </c>
      <c r="BG45" s="221">
        <f t="shared" si="19"/>
        <v>5.7142857142857143E-3</v>
      </c>
      <c r="BH45" s="221">
        <f t="shared" si="20"/>
        <v>1.4285714285714286E-3</v>
      </c>
      <c r="BI45" s="221">
        <f t="shared" si="21"/>
        <v>4.2857142857142859E-3</v>
      </c>
      <c r="BJ45" s="221">
        <f t="shared" si="22"/>
        <v>2.8571428571428571E-3</v>
      </c>
      <c r="BK45" s="221">
        <f t="shared" si="23"/>
        <v>2.142857142857143E-3</v>
      </c>
      <c r="BL45" s="221">
        <f t="shared" si="24"/>
        <v>1.4285714285714286E-3</v>
      </c>
      <c r="BM45" s="221">
        <f t="shared" si="25"/>
        <v>2.142857142857143E-3</v>
      </c>
      <c r="BN45" s="221">
        <f t="shared" si="26"/>
        <v>7.1428571428571429E-4</v>
      </c>
      <c r="BO45" s="221">
        <f t="shared" si="27"/>
        <v>0</v>
      </c>
      <c r="BP45" s="221">
        <f t="shared" si="28"/>
        <v>0</v>
      </c>
      <c r="BQ45" s="221">
        <f t="shared" si="29"/>
        <v>0</v>
      </c>
      <c r="BR45" s="221">
        <f t="shared" si="30"/>
        <v>0</v>
      </c>
      <c r="BS45" s="221">
        <f t="shared" si="31"/>
        <v>7.1428571428571429E-4</v>
      </c>
      <c r="BT45" s="221">
        <f t="shared" si="32"/>
        <v>1.4285714285714286E-3</v>
      </c>
    </row>
    <row r="46" spans="2:72" x14ac:dyDescent="0.15">
      <c r="B46" s="413" t="s">
        <v>29</v>
      </c>
      <c r="C46" s="372"/>
      <c r="D46" s="227">
        <v>114</v>
      </c>
      <c r="E46" s="227">
        <v>35</v>
      </c>
      <c r="F46" s="227">
        <v>20</v>
      </c>
      <c r="G46" s="227">
        <v>5</v>
      </c>
      <c r="H46" s="227">
        <v>13</v>
      </c>
      <c r="I46" s="227">
        <v>11</v>
      </c>
      <c r="J46" s="227">
        <v>4</v>
      </c>
      <c r="K46" s="227">
        <v>4</v>
      </c>
      <c r="L46" s="227">
        <v>2</v>
      </c>
      <c r="M46" s="227">
        <v>2</v>
      </c>
      <c r="N46" s="227">
        <v>5</v>
      </c>
      <c r="O46" s="227">
        <v>5</v>
      </c>
      <c r="P46" s="227">
        <v>1</v>
      </c>
      <c r="Q46" s="227">
        <v>2</v>
      </c>
      <c r="R46" s="227">
        <v>1</v>
      </c>
      <c r="S46" s="227">
        <v>1</v>
      </c>
      <c r="T46" s="227">
        <v>0</v>
      </c>
      <c r="U46" s="227">
        <v>0</v>
      </c>
      <c r="V46" s="227">
        <v>1</v>
      </c>
      <c r="W46" s="227">
        <v>0</v>
      </c>
      <c r="X46" s="227">
        <v>0</v>
      </c>
      <c r="Y46" s="227">
        <v>0</v>
      </c>
      <c r="Z46" s="227">
        <v>0</v>
      </c>
      <c r="AA46" s="227">
        <v>1</v>
      </c>
      <c r="AB46" s="227">
        <v>0</v>
      </c>
      <c r="AC46" s="227">
        <v>1</v>
      </c>
      <c r="AD46" s="227">
        <v>0</v>
      </c>
      <c r="AE46" s="227">
        <v>0</v>
      </c>
      <c r="AF46" s="227">
        <v>0</v>
      </c>
      <c r="AG46" s="227">
        <v>0</v>
      </c>
      <c r="AH46" s="227">
        <v>0</v>
      </c>
      <c r="AI46" s="227">
        <v>0</v>
      </c>
      <c r="AJ46" s="227">
        <v>0</v>
      </c>
      <c r="AK46" s="259">
        <v>140.5</v>
      </c>
      <c r="AL46" s="229">
        <v>315.39999999999998</v>
      </c>
      <c r="AM46" s="229">
        <v>455.2</v>
      </c>
      <c r="AN46" s="229">
        <v>473.9</v>
      </c>
      <c r="AO46" s="221">
        <f t="shared" si="1"/>
        <v>0.30701754385964913</v>
      </c>
      <c r="AP46" s="221">
        <f t="shared" si="2"/>
        <v>0.17543859649122806</v>
      </c>
      <c r="AQ46" s="221">
        <f t="shared" si="3"/>
        <v>4.3859649122807015E-2</v>
      </c>
      <c r="AR46" s="221">
        <f t="shared" si="4"/>
        <v>0.11403508771929824</v>
      </c>
      <c r="AS46" s="221">
        <f t="shared" si="5"/>
        <v>9.6491228070175433E-2</v>
      </c>
      <c r="AT46" s="221">
        <f t="shared" si="6"/>
        <v>3.5087719298245612E-2</v>
      </c>
      <c r="AU46" s="221">
        <f t="shared" si="7"/>
        <v>3.5087719298245612E-2</v>
      </c>
      <c r="AV46" s="221">
        <f t="shared" si="8"/>
        <v>1.7543859649122806E-2</v>
      </c>
      <c r="AW46" s="221">
        <f t="shared" si="9"/>
        <v>1.7543859649122806E-2</v>
      </c>
      <c r="AX46" s="221">
        <f t="shared" si="10"/>
        <v>4.3859649122807015E-2</v>
      </c>
      <c r="AY46" s="221">
        <f t="shared" si="11"/>
        <v>4.3859649122807015E-2</v>
      </c>
      <c r="AZ46" s="221">
        <f t="shared" si="12"/>
        <v>8.771929824561403E-3</v>
      </c>
      <c r="BA46" s="221">
        <f t="shared" si="13"/>
        <v>1.7543859649122806E-2</v>
      </c>
      <c r="BB46" s="221">
        <f t="shared" si="14"/>
        <v>8.771929824561403E-3</v>
      </c>
      <c r="BC46" s="221">
        <f t="shared" si="15"/>
        <v>8.771929824561403E-3</v>
      </c>
      <c r="BD46" s="221">
        <f t="shared" si="16"/>
        <v>0</v>
      </c>
      <c r="BE46" s="221">
        <f t="shared" si="17"/>
        <v>0</v>
      </c>
      <c r="BF46" s="221">
        <f t="shared" si="18"/>
        <v>8.771929824561403E-3</v>
      </c>
      <c r="BG46" s="221">
        <f t="shared" si="19"/>
        <v>0</v>
      </c>
      <c r="BH46" s="221">
        <f t="shared" si="20"/>
        <v>0</v>
      </c>
      <c r="BI46" s="221">
        <f t="shared" si="21"/>
        <v>0</v>
      </c>
      <c r="BJ46" s="221">
        <f t="shared" si="22"/>
        <v>0</v>
      </c>
      <c r="BK46" s="221">
        <f t="shared" si="23"/>
        <v>8.771929824561403E-3</v>
      </c>
      <c r="BL46" s="221">
        <f t="shared" si="24"/>
        <v>0</v>
      </c>
      <c r="BM46" s="221">
        <f t="shared" si="25"/>
        <v>8.771929824561403E-3</v>
      </c>
      <c r="BN46" s="221">
        <f t="shared" si="26"/>
        <v>0</v>
      </c>
      <c r="BO46" s="221">
        <f t="shared" si="27"/>
        <v>0</v>
      </c>
      <c r="BP46" s="221">
        <f t="shared" si="28"/>
        <v>0</v>
      </c>
      <c r="BQ46" s="221">
        <f t="shared" si="29"/>
        <v>0</v>
      </c>
      <c r="BR46" s="221">
        <f t="shared" si="30"/>
        <v>0</v>
      </c>
      <c r="BS46" s="221">
        <f t="shared" si="31"/>
        <v>0</v>
      </c>
      <c r="BT46" s="221">
        <f t="shared" si="32"/>
        <v>0</v>
      </c>
    </row>
    <row r="47" spans="2:72" x14ac:dyDescent="0.15">
      <c r="B47" s="413" t="s">
        <v>30</v>
      </c>
      <c r="C47" s="372"/>
      <c r="D47" s="227">
        <v>98</v>
      </c>
      <c r="E47" s="227">
        <v>44</v>
      </c>
      <c r="F47" s="227">
        <v>30</v>
      </c>
      <c r="G47" s="227">
        <v>3</v>
      </c>
      <c r="H47" s="227">
        <v>5</v>
      </c>
      <c r="I47" s="227">
        <v>5</v>
      </c>
      <c r="J47" s="227">
        <v>5</v>
      </c>
      <c r="K47" s="227">
        <v>1</v>
      </c>
      <c r="L47" s="227">
        <v>0</v>
      </c>
      <c r="M47" s="227">
        <v>0</v>
      </c>
      <c r="N47" s="227">
        <v>1</v>
      </c>
      <c r="O47" s="227">
        <v>3</v>
      </c>
      <c r="P47" s="227">
        <v>1</v>
      </c>
      <c r="Q47" s="227">
        <v>0</v>
      </c>
      <c r="R47" s="227">
        <v>0</v>
      </c>
      <c r="S47" s="227">
        <v>0</v>
      </c>
      <c r="T47" s="227">
        <v>0</v>
      </c>
      <c r="U47" s="227">
        <v>0</v>
      </c>
      <c r="V47" s="227">
        <v>0</v>
      </c>
      <c r="W47" s="227">
        <v>0</v>
      </c>
      <c r="X47" s="227">
        <v>0</v>
      </c>
      <c r="Y47" s="227">
        <v>0</v>
      </c>
      <c r="Z47" s="227">
        <v>0</v>
      </c>
      <c r="AA47" s="227">
        <v>0</v>
      </c>
      <c r="AB47" s="227">
        <v>0</v>
      </c>
      <c r="AC47" s="227">
        <v>0</v>
      </c>
      <c r="AD47" s="227">
        <v>0</v>
      </c>
      <c r="AE47" s="227">
        <v>0</v>
      </c>
      <c r="AF47" s="227">
        <v>0</v>
      </c>
      <c r="AG47" s="227">
        <v>0</v>
      </c>
      <c r="AH47" s="227">
        <v>0</v>
      </c>
      <c r="AI47" s="227">
        <v>0</v>
      </c>
      <c r="AJ47" s="227">
        <v>0</v>
      </c>
      <c r="AK47" s="259">
        <v>1</v>
      </c>
      <c r="AL47" s="229">
        <v>115.7</v>
      </c>
      <c r="AM47" s="229">
        <v>210</v>
      </c>
      <c r="AN47" s="229">
        <v>286.10000000000002</v>
      </c>
      <c r="AO47" s="221">
        <f t="shared" si="1"/>
        <v>0.44897959183673469</v>
      </c>
      <c r="AP47" s="221">
        <f t="shared" si="2"/>
        <v>0.30612244897959184</v>
      </c>
      <c r="AQ47" s="221">
        <f t="shared" si="3"/>
        <v>3.0612244897959183E-2</v>
      </c>
      <c r="AR47" s="221">
        <f t="shared" si="4"/>
        <v>5.1020408163265307E-2</v>
      </c>
      <c r="AS47" s="221">
        <f t="shared" si="5"/>
        <v>5.1020408163265307E-2</v>
      </c>
      <c r="AT47" s="221">
        <f t="shared" si="6"/>
        <v>5.1020408163265307E-2</v>
      </c>
      <c r="AU47" s="221">
        <f t="shared" si="7"/>
        <v>1.020408163265306E-2</v>
      </c>
      <c r="AV47" s="221">
        <f t="shared" si="8"/>
        <v>0</v>
      </c>
      <c r="AW47" s="221">
        <f t="shared" si="9"/>
        <v>0</v>
      </c>
      <c r="AX47" s="221">
        <f t="shared" si="10"/>
        <v>1.020408163265306E-2</v>
      </c>
      <c r="AY47" s="221">
        <f t="shared" si="11"/>
        <v>3.0612244897959183E-2</v>
      </c>
      <c r="AZ47" s="221">
        <f t="shared" si="12"/>
        <v>1.020408163265306E-2</v>
      </c>
      <c r="BA47" s="221">
        <f t="shared" si="13"/>
        <v>0</v>
      </c>
      <c r="BB47" s="221">
        <f t="shared" si="14"/>
        <v>0</v>
      </c>
      <c r="BC47" s="221">
        <f t="shared" si="15"/>
        <v>0</v>
      </c>
      <c r="BD47" s="221">
        <f t="shared" si="16"/>
        <v>0</v>
      </c>
      <c r="BE47" s="221">
        <f t="shared" si="17"/>
        <v>0</v>
      </c>
      <c r="BF47" s="221">
        <f t="shared" si="18"/>
        <v>0</v>
      </c>
      <c r="BG47" s="221">
        <f t="shared" si="19"/>
        <v>0</v>
      </c>
      <c r="BH47" s="221">
        <f t="shared" si="20"/>
        <v>0</v>
      </c>
      <c r="BI47" s="221">
        <f t="shared" si="21"/>
        <v>0</v>
      </c>
      <c r="BJ47" s="221">
        <f t="shared" si="22"/>
        <v>0</v>
      </c>
      <c r="BK47" s="221">
        <f t="shared" si="23"/>
        <v>0</v>
      </c>
      <c r="BL47" s="221">
        <f t="shared" si="24"/>
        <v>0</v>
      </c>
      <c r="BM47" s="221">
        <f t="shared" si="25"/>
        <v>0</v>
      </c>
      <c r="BN47" s="221">
        <f t="shared" si="26"/>
        <v>0</v>
      </c>
      <c r="BO47" s="221">
        <f t="shared" si="27"/>
        <v>0</v>
      </c>
      <c r="BP47" s="221">
        <f t="shared" si="28"/>
        <v>0</v>
      </c>
      <c r="BQ47" s="221">
        <f t="shared" si="29"/>
        <v>0</v>
      </c>
      <c r="BR47" s="221">
        <f t="shared" si="30"/>
        <v>0</v>
      </c>
      <c r="BS47" s="221">
        <f t="shared" si="31"/>
        <v>0</v>
      </c>
      <c r="BT47" s="221">
        <f t="shared" si="32"/>
        <v>0</v>
      </c>
    </row>
    <row r="48" spans="2:72" x14ac:dyDescent="0.15">
      <c r="B48" s="413" t="s">
        <v>31</v>
      </c>
      <c r="C48" s="372"/>
      <c r="D48" s="227">
        <v>117</v>
      </c>
      <c r="E48" s="227">
        <v>49</v>
      </c>
      <c r="F48" s="227">
        <v>25</v>
      </c>
      <c r="G48" s="227">
        <v>3</v>
      </c>
      <c r="H48" s="227">
        <v>10</v>
      </c>
      <c r="I48" s="227">
        <v>3</v>
      </c>
      <c r="J48" s="227">
        <v>5</v>
      </c>
      <c r="K48" s="227">
        <v>4</v>
      </c>
      <c r="L48" s="227">
        <v>3</v>
      </c>
      <c r="M48" s="227">
        <v>3</v>
      </c>
      <c r="N48" s="227">
        <v>1</v>
      </c>
      <c r="O48" s="227">
        <v>3</v>
      </c>
      <c r="P48" s="227">
        <v>1</v>
      </c>
      <c r="Q48" s="227">
        <v>1</v>
      </c>
      <c r="R48" s="227">
        <v>0</v>
      </c>
      <c r="S48" s="227">
        <v>1</v>
      </c>
      <c r="T48" s="227">
        <v>2</v>
      </c>
      <c r="U48" s="227">
        <v>1</v>
      </c>
      <c r="V48" s="227">
        <v>0</v>
      </c>
      <c r="W48" s="227">
        <v>1</v>
      </c>
      <c r="X48" s="227">
        <v>0</v>
      </c>
      <c r="Y48" s="227">
        <v>0</v>
      </c>
      <c r="Z48" s="227">
        <v>1</v>
      </c>
      <c r="AA48" s="227">
        <v>0</v>
      </c>
      <c r="AB48" s="227">
        <v>0</v>
      </c>
      <c r="AC48" s="227">
        <v>0</v>
      </c>
      <c r="AD48" s="227">
        <v>0</v>
      </c>
      <c r="AE48" s="227">
        <v>0</v>
      </c>
      <c r="AF48" s="227">
        <v>0</v>
      </c>
      <c r="AG48" s="227">
        <v>0</v>
      </c>
      <c r="AH48" s="227">
        <v>0</v>
      </c>
      <c r="AI48" s="227">
        <v>0</v>
      </c>
      <c r="AJ48" s="227">
        <v>0</v>
      </c>
      <c r="AK48" s="259">
        <v>1</v>
      </c>
      <c r="AL48" s="229">
        <v>237.9</v>
      </c>
      <c r="AM48" s="229">
        <v>409.3</v>
      </c>
      <c r="AN48" s="229">
        <v>476.1</v>
      </c>
      <c r="AO48" s="221">
        <f t="shared" si="1"/>
        <v>0.41880341880341881</v>
      </c>
      <c r="AP48" s="221">
        <f t="shared" si="2"/>
        <v>0.21367521367521367</v>
      </c>
      <c r="AQ48" s="221">
        <f t="shared" si="3"/>
        <v>2.564102564102564E-2</v>
      </c>
      <c r="AR48" s="221">
        <f t="shared" si="4"/>
        <v>8.5470085470085472E-2</v>
      </c>
      <c r="AS48" s="221">
        <f t="shared" si="5"/>
        <v>2.564102564102564E-2</v>
      </c>
      <c r="AT48" s="221">
        <f t="shared" si="6"/>
        <v>4.2735042735042736E-2</v>
      </c>
      <c r="AU48" s="221">
        <f t="shared" si="7"/>
        <v>3.4188034188034191E-2</v>
      </c>
      <c r="AV48" s="221">
        <f t="shared" si="8"/>
        <v>2.564102564102564E-2</v>
      </c>
      <c r="AW48" s="221">
        <f t="shared" si="9"/>
        <v>2.564102564102564E-2</v>
      </c>
      <c r="AX48" s="221">
        <f t="shared" si="10"/>
        <v>8.5470085470085479E-3</v>
      </c>
      <c r="AY48" s="221">
        <f t="shared" si="11"/>
        <v>2.564102564102564E-2</v>
      </c>
      <c r="AZ48" s="221">
        <f t="shared" si="12"/>
        <v>8.5470085470085479E-3</v>
      </c>
      <c r="BA48" s="221">
        <f t="shared" si="13"/>
        <v>8.5470085470085479E-3</v>
      </c>
      <c r="BB48" s="221">
        <f t="shared" si="14"/>
        <v>0</v>
      </c>
      <c r="BC48" s="221">
        <f t="shared" si="15"/>
        <v>8.5470085470085479E-3</v>
      </c>
      <c r="BD48" s="221">
        <f t="shared" si="16"/>
        <v>1.7094017094017096E-2</v>
      </c>
      <c r="BE48" s="221">
        <f t="shared" si="17"/>
        <v>8.5470085470085479E-3</v>
      </c>
      <c r="BF48" s="221">
        <f t="shared" si="18"/>
        <v>0</v>
      </c>
      <c r="BG48" s="221">
        <f t="shared" si="19"/>
        <v>8.5470085470085479E-3</v>
      </c>
      <c r="BH48" s="221">
        <f t="shared" si="20"/>
        <v>0</v>
      </c>
      <c r="BI48" s="221">
        <f t="shared" si="21"/>
        <v>0</v>
      </c>
      <c r="BJ48" s="221">
        <f t="shared" si="22"/>
        <v>8.5470085470085479E-3</v>
      </c>
      <c r="BK48" s="221">
        <f t="shared" si="23"/>
        <v>0</v>
      </c>
      <c r="BL48" s="221">
        <f t="shared" si="24"/>
        <v>0</v>
      </c>
      <c r="BM48" s="221">
        <f t="shared" si="25"/>
        <v>0</v>
      </c>
      <c r="BN48" s="221">
        <f t="shared" si="26"/>
        <v>0</v>
      </c>
      <c r="BO48" s="221">
        <f t="shared" si="27"/>
        <v>0</v>
      </c>
      <c r="BP48" s="221">
        <f t="shared" si="28"/>
        <v>0</v>
      </c>
      <c r="BQ48" s="221">
        <f t="shared" si="29"/>
        <v>0</v>
      </c>
      <c r="BR48" s="221">
        <f t="shared" si="30"/>
        <v>0</v>
      </c>
      <c r="BS48" s="221">
        <f t="shared" si="31"/>
        <v>0</v>
      </c>
      <c r="BT48" s="221">
        <f t="shared" si="32"/>
        <v>0</v>
      </c>
    </row>
    <row r="49" spans="2:72" x14ac:dyDescent="0.15">
      <c r="B49" s="413" t="s">
        <v>32</v>
      </c>
      <c r="C49" s="372"/>
      <c r="D49" s="227">
        <v>978</v>
      </c>
      <c r="E49" s="227">
        <v>328</v>
      </c>
      <c r="F49" s="227">
        <v>199</v>
      </c>
      <c r="G49" s="227">
        <v>46</v>
      </c>
      <c r="H49" s="227">
        <v>59</v>
      </c>
      <c r="I49" s="227">
        <v>84</v>
      </c>
      <c r="J49" s="227">
        <v>82</v>
      </c>
      <c r="K49" s="227">
        <v>42</v>
      </c>
      <c r="L49" s="227">
        <v>24</v>
      </c>
      <c r="M49" s="227">
        <v>19</v>
      </c>
      <c r="N49" s="227">
        <v>14</v>
      </c>
      <c r="O49" s="227">
        <v>11</v>
      </c>
      <c r="P49" s="227">
        <v>10</v>
      </c>
      <c r="Q49" s="227">
        <v>6</v>
      </c>
      <c r="R49" s="227">
        <v>6</v>
      </c>
      <c r="S49" s="227">
        <v>4</v>
      </c>
      <c r="T49" s="227">
        <v>3</v>
      </c>
      <c r="U49" s="227">
        <v>6</v>
      </c>
      <c r="V49" s="227">
        <v>3</v>
      </c>
      <c r="W49" s="227">
        <v>4</v>
      </c>
      <c r="X49" s="227">
        <v>7</v>
      </c>
      <c r="Y49" s="227">
        <v>1</v>
      </c>
      <c r="Z49" s="227">
        <v>0</v>
      </c>
      <c r="AA49" s="227">
        <v>2</v>
      </c>
      <c r="AB49" s="227">
        <v>1</v>
      </c>
      <c r="AC49" s="227">
        <v>2</v>
      </c>
      <c r="AD49" s="227">
        <v>1</v>
      </c>
      <c r="AE49" s="227">
        <v>0</v>
      </c>
      <c r="AF49" s="227">
        <v>1</v>
      </c>
      <c r="AG49" s="227">
        <v>1</v>
      </c>
      <c r="AH49" s="227">
        <v>3</v>
      </c>
      <c r="AI49" s="227">
        <v>0</v>
      </c>
      <c r="AJ49" s="227">
        <v>9</v>
      </c>
      <c r="AK49" s="259">
        <v>26.5</v>
      </c>
      <c r="AL49" s="229">
        <v>308.60000000000002</v>
      </c>
      <c r="AM49" s="229">
        <v>464.4</v>
      </c>
      <c r="AN49" s="229">
        <v>691.6</v>
      </c>
      <c r="AO49" s="221">
        <f t="shared" si="1"/>
        <v>0.33537832310838445</v>
      </c>
      <c r="AP49" s="221">
        <f t="shared" si="2"/>
        <v>0.20347648261758691</v>
      </c>
      <c r="AQ49" s="221">
        <f t="shared" si="3"/>
        <v>4.7034764826175871E-2</v>
      </c>
      <c r="AR49" s="221">
        <f t="shared" si="4"/>
        <v>6.0327198364008183E-2</v>
      </c>
      <c r="AS49" s="221">
        <f t="shared" si="5"/>
        <v>8.5889570552147243E-2</v>
      </c>
      <c r="AT49" s="221">
        <f t="shared" si="6"/>
        <v>8.3844580777096112E-2</v>
      </c>
      <c r="AU49" s="221">
        <f t="shared" si="7"/>
        <v>4.2944785276073622E-2</v>
      </c>
      <c r="AV49" s="221">
        <f t="shared" si="8"/>
        <v>2.4539877300613498E-2</v>
      </c>
      <c r="AW49" s="221">
        <f t="shared" si="9"/>
        <v>1.9427402862985686E-2</v>
      </c>
      <c r="AX49" s="221">
        <f t="shared" si="10"/>
        <v>1.4314928425357873E-2</v>
      </c>
      <c r="AY49" s="221">
        <f t="shared" si="11"/>
        <v>1.1247443762781187E-2</v>
      </c>
      <c r="AZ49" s="221">
        <f t="shared" si="12"/>
        <v>1.0224948875255624E-2</v>
      </c>
      <c r="BA49" s="221">
        <f t="shared" si="13"/>
        <v>6.1349693251533744E-3</v>
      </c>
      <c r="BB49" s="221">
        <f t="shared" si="14"/>
        <v>6.1349693251533744E-3</v>
      </c>
      <c r="BC49" s="221">
        <f t="shared" si="15"/>
        <v>4.0899795501022499E-3</v>
      </c>
      <c r="BD49" s="221">
        <f t="shared" si="16"/>
        <v>3.0674846625766872E-3</v>
      </c>
      <c r="BE49" s="221">
        <f t="shared" si="17"/>
        <v>6.1349693251533744E-3</v>
      </c>
      <c r="BF49" s="221">
        <f t="shared" si="18"/>
        <v>3.0674846625766872E-3</v>
      </c>
      <c r="BG49" s="221">
        <f t="shared" si="19"/>
        <v>4.0899795501022499E-3</v>
      </c>
      <c r="BH49" s="221">
        <f t="shared" si="20"/>
        <v>7.1574642126789366E-3</v>
      </c>
      <c r="BI49" s="221">
        <f t="shared" si="21"/>
        <v>1.0224948875255625E-3</v>
      </c>
      <c r="BJ49" s="221">
        <f t="shared" si="22"/>
        <v>0</v>
      </c>
      <c r="BK49" s="221">
        <f t="shared" si="23"/>
        <v>2.0449897750511249E-3</v>
      </c>
      <c r="BL49" s="221">
        <f t="shared" si="24"/>
        <v>1.0224948875255625E-3</v>
      </c>
      <c r="BM49" s="221">
        <f t="shared" si="25"/>
        <v>2.0449897750511249E-3</v>
      </c>
      <c r="BN49" s="221">
        <f t="shared" si="26"/>
        <v>1.0224948875255625E-3</v>
      </c>
      <c r="BO49" s="221">
        <f t="shared" si="27"/>
        <v>0</v>
      </c>
      <c r="BP49" s="221">
        <f t="shared" si="28"/>
        <v>1.0224948875255625E-3</v>
      </c>
      <c r="BQ49" s="221">
        <f t="shared" si="29"/>
        <v>1.0224948875255625E-3</v>
      </c>
      <c r="BR49" s="221">
        <f t="shared" si="30"/>
        <v>3.0674846625766872E-3</v>
      </c>
      <c r="BS49" s="221">
        <f t="shared" si="31"/>
        <v>0</v>
      </c>
      <c r="BT49" s="221">
        <f t="shared" si="32"/>
        <v>9.202453987730062E-3</v>
      </c>
    </row>
    <row r="50" spans="2:72" x14ac:dyDescent="0.15">
      <c r="B50" s="413" t="s">
        <v>33</v>
      </c>
      <c r="C50" s="372"/>
      <c r="D50" s="227">
        <v>662</v>
      </c>
      <c r="E50" s="227">
        <v>275</v>
      </c>
      <c r="F50" s="227">
        <v>102</v>
      </c>
      <c r="G50" s="227">
        <v>33</v>
      </c>
      <c r="H50" s="227">
        <v>44</v>
      </c>
      <c r="I50" s="227">
        <v>56</v>
      </c>
      <c r="J50" s="227">
        <v>33</v>
      </c>
      <c r="K50" s="227">
        <v>24</v>
      </c>
      <c r="L50" s="227">
        <v>20</v>
      </c>
      <c r="M50" s="227">
        <v>14</v>
      </c>
      <c r="N50" s="227">
        <v>7</v>
      </c>
      <c r="O50" s="227">
        <v>10</v>
      </c>
      <c r="P50" s="227">
        <v>11</v>
      </c>
      <c r="Q50" s="227">
        <v>7</v>
      </c>
      <c r="R50" s="227">
        <v>5</v>
      </c>
      <c r="S50" s="227">
        <v>4</v>
      </c>
      <c r="T50" s="227">
        <v>4</v>
      </c>
      <c r="U50" s="227">
        <v>2</v>
      </c>
      <c r="V50" s="227">
        <v>0</v>
      </c>
      <c r="W50" s="227">
        <v>3</v>
      </c>
      <c r="X50" s="227">
        <v>0</v>
      </c>
      <c r="Y50" s="227">
        <v>2</v>
      </c>
      <c r="Z50" s="227">
        <v>1</v>
      </c>
      <c r="AA50" s="227">
        <v>0</v>
      </c>
      <c r="AB50" s="227">
        <v>0</v>
      </c>
      <c r="AC50" s="227">
        <v>0</v>
      </c>
      <c r="AD50" s="227">
        <v>0</v>
      </c>
      <c r="AE50" s="227">
        <v>2</v>
      </c>
      <c r="AF50" s="227">
        <v>0</v>
      </c>
      <c r="AG50" s="227">
        <v>0</v>
      </c>
      <c r="AH50" s="227">
        <v>0</v>
      </c>
      <c r="AI50" s="227">
        <v>2</v>
      </c>
      <c r="AJ50" s="227">
        <v>1</v>
      </c>
      <c r="AK50" s="259">
        <v>2</v>
      </c>
      <c r="AL50" s="229">
        <v>253.7</v>
      </c>
      <c r="AM50" s="229">
        <v>433.9</v>
      </c>
      <c r="AN50" s="229">
        <v>485.5</v>
      </c>
      <c r="AO50" s="221">
        <f t="shared" si="1"/>
        <v>0.41540785498489424</v>
      </c>
      <c r="AP50" s="221">
        <f t="shared" si="2"/>
        <v>0.15407854984894259</v>
      </c>
      <c r="AQ50" s="221">
        <f t="shared" si="3"/>
        <v>4.9848942598187312E-2</v>
      </c>
      <c r="AR50" s="221">
        <f t="shared" si="4"/>
        <v>6.6465256797583083E-2</v>
      </c>
      <c r="AS50" s="221">
        <f t="shared" si="5"/>
        <v>8.4592145015105744E-2</v>
      </c>
      <c r="AT50" s="221">
        <f t="shared" si="6"/>
        <v>4.9848942598187312E-2</v>
      </c>
      <c r="AU50" s="221">
        <f t="shared" si="7"/>
        <v>3.6253776435045321E-2</v>
      </c>
      <c r="AV50" s="221">
        <f t="shared" si="8"/>
        <v>3.0211480362537766E-2</v>
      </c>
      <c r="AW50" s="221">
        <f t="shared" si="9"/>
        <v>2.1148036253776436E-2</v>
      </c>
      <c r="AX50" s="221">
        <f t="shared" si="10"/>
        <v>1.0574018126888218E-2</v>
      </c>
      <c r="AY50" s="221">
        <f t="shared" si="11"/>
        <v>1.5105740181268883E-2</v>
      </c>
      <c r="AZ50" s="221">
        <f t="shared" si="12"/>
        <v>1.6616314199395771E-2</v>
      </c>
      <c r="BA50" s="221">
        <f t="shared" si="13"/>
        <v>1.0574018126888218E-2</v>
      </c>
      <c r="BB50" s="221">
        <f t="shared" si="14"/>
        <v>7.5528700906344415E-3</v>
      </c>
      <c r="BC50" s="221">
        <f t="shared" si="15"/>
        <v>6.0422960725075529E-3</v>
      </c>
      <c r="BD50" s="221">
        <f t="shared" si="16"/>
        <v>6.0422960725075529E-3</v>
      </c>
      <c r="BE50" s="221">
        <f t="shared" si="17"/>
        <v>3.0211480362537764E-3</v>
      </c>
      <c r="BF50" s="221">
        <f t="shared" si="18"/>
        <v>0</v>
      </c>
      <c r="BG50" s="221">
        <f t="shared" si="19"/>
        <v>4.5317220543806651E-3</v>
      </c>
      <c r="BH50" s="221">
        <f t="shared" si="20"/>
        <v>0</v>
      </c>
      <c r="BI50" s="221">
        <f t="shared" si="21"/>
        <v>3.0211480362537764E-3</v>
      </c>
      <c r="BJ50" s="221">
        <f t="shared" si="22"/>
        <v>1.5105740181268882E-3</v>
      </c>
      <c r="BK50" s="221">
        <f t="shared" si="23"/>
        <v>0</v>
      </c>
      <c r="BL50" s="221">
        <f t="shared" si="24"/>
        <v>0</v>
      </c>
      <c r="BM50" s="221">
        <f t="shared" si="25"/>
        <v>0</v>
      </c>
      <c r="BN50" s="221">
        <f t="shared" si="26"/>
        <v>0</v>
      </c>
      <c r="BO50" s="221">
        <f t="shared" si="27"/>
        <v>3.0211480362537764E-3</v>
      </c>
      <c r="BP50" s="221">
        <f t="shared" si="28"/>
        <v>0</v>
      </c>
      <c r="BQ50" s="221">
        <f t="shared" si="29"/>
        <v>0</v>
      </c>
      <c r="BR50" s="221">
        <f t="shared" si="30"/>
        <v>0</v>
      </c>
      <c r="BS50" s="221">
        <f t="shared" si="31"/>
        <v>3.0211480362537764E-3</v>
      </c>
      <c r="BT50" s="221">
        <f t="shared" si="32"/>
        <v>1.5105740181268882E-3</v>
      </c>
    </row>
    <row r="51" spans="2:72" x14ac:dyDescent="0.15">
      <c r="B51" s="413" t="s">
        <v>34</v>
      </c>
      <c r="C51" s="372"/>
      <c r="D51" s="227">
        <v>118</v>
      </c>
      <c r="E51" s="227">
        <v>46</v>
      </c>
      <c r="F51" s="227">
        <v>17</v>
      </c>
      <c r="G51" s="227">
        <v>3</v>
      </c>
      <c r="H51" s="227">
        <v>17</v>
      </c>
      <c r="I51" s="227">
        <v>7</v>
      </c>
      <c r="J51" s="227">
        <v>7</v>
      </c>
      <c r="K51" s="227">
        <v>3</v>
      </c>
      <c r="L51" s="227">
        <v>2</v>
      </c>
      <c r="M51" s="227">
        <v>1</v>
      </c>
      <c r="N51" s="227">
        <v>2</v>
      </c>
      <c r="O51" s="227">
        <v>2</v>
      </c>
      <c r="P51" s="227">
        <v>2</v>
      </c>
      <c r="Q51" s="227">
        <v>1</v>
      </c>
      <c r="R51" s="227">
        <v>3</v>
      </c>
      <c r="S51" s="227">
        <v>1</v>
      </c>
      <c r="T51" s="227">
        <v>0</v>
      </c>
      <c r="U51" s="227">
        <v>0</v>
      </c>
      <c r="V51" s="227">
        <v>2</v>
      </c>
      <c r="W51" s="227">
        <v>0</v>
      </c>
      <c r="X51" s="227">
        <v>1</v>
      </c>
      <c r="Y51" s="227">
        <v>1</v>
      </c>
      <c r="Z51" s="227">
        <v>0</v>
      </c>
      <c r="AA51" s="227">
        <v>0</v>
      </c>
      <c r="AB51" s="227">
        <v>0</v>
      </c>
      <c r="AC51" s="227">
        <v>0</v>
      </c>
      <c r="AD51" s="227">
        <v>0</v>
      </c>
      <c r="AE51" s="227">
        <v>0</v>
      </c>
      <c r="AF51" s="227">
        <v>0</v>
      </c>
      <c r="AG51" s="227">
        <v>0</v>
      </c>
      <c r="AH51" s="227">
        <v>0</v>
      </c>
      <c r="AI51" s="227">
        <v>0</v>
      </c>
      <c r="AJ51" s="227">
        <v>0</v>
      </c>
      <c r="AK51" s="259">
        <v>12.5</v>
      </c>
      <c r="AL51" s="229">
        <v>279.60000000000002</v>
      </c>
      <c r="AM51" s="229">
        <v>458.2</v>
      </c>
      <c r="AN51" s="229">
        <v>482.6</v>
      </c>
      <c r="AO51" s="221">
        <f t="shared" si="1"/>
        <v>0.38983050847457629</v>
      </c>
      <c r="AP51" s="221">
        <f t="shared" si="2"/>
        <v>0.1440677966101695</v>
      </c>
      <c r="AQ51" s="221">
        <f t="shared" si="3"/>
        <v>2.5423728813559324E-2</v>
      </c>
      <c r="AR51" s="221">
        <f t="shared" si="4"/>
        <v>0.1440677966101695</v>
      </c>
      <c r="AS51" s="221">
        <f t="shared" si="5"/>
        <v>5.9322033898305086E-2</v>
      </c>
      <c r="AT51" s="221">
        <f t="shared" si="6"/>
        <v>5.9322033898305086E-2</v>
      </c>
      <c r="AU51" s="221">
        <f t="shared" si="7"/>
        <v>2.5423728813559324E-2</v>
      </c>
      <c r="AV51" s="221">
        <f t="shared" si="8"/>
        <v>1.6949152542372881E-2</v>
      </c>
      <c r="AW51" s="221">
        <f t="shared" si="9"/>
        <v>8.4745762711864406E-3</v>
      </c>
      <c r="AX51" s="221">
        <f t="shared" si="10"/>
        <v>1.6949152542372881E-2</v>
      </c>
      <c r="AY51" s="221">
        <f t="shared" si="11"/>
        <v>1.6949152542372881E-2</v>
      </c>
      <c r="AZ51" s="221">
        <f t="shared" si="12"/>
        <v>1.6949152542372881E-2</v>
      </c>
      <c r="BA51" s="221">
        <f t="shared" si="13"/>
        <v>8.4745762711864406E-3</v>
      </c>
      <c r="BB51" s="221">
        <f t="shared" si="14"/>
        <v>2.5423728813559324E-2</v>
      </c>
      <c r="BC51" s="221">
        <f t="shared" si="15"/>
        <v>8.4745762711864406E-3</v>
      </c>
      <c r="BD51" s="221">
        <f t="shared" si="16"/>
        <v>0</v>
      </c>
      <c r="BE51" s="221">
        <f t="shared" si="17"/>
        <v>0</v>
      </c>
      <c r="BF51" s="221">
        <f t="shared" si="18"/>
        <v>1.6949152542372881E-2</v>
      </c>
      <c r="BG51" s="221">
        <f t="shared" si="19"/>
        <v>0</v>
      </c>
      <c r="BH51" s="221">
        <f t="shared" si="20"/>
        <v>8.4745762711864406E-3</v>
      </c>
      <c r="BI51" s="221">
        <f t="shared" si="21"/>
        <v>8.4745762711864406E-3</v>
      </c>
      <c r="BJ51" s="221">
        <f t="shared" si="22"/>
        <v>0</v>
      </c>
      <c r="BK51" s="221">
        <f t="shared" si="23"/>
        <v>0</v>
      </c>
      <c r="BL51" s="221">
        <f t="shared" si="24"/>
        <v>0</v>
      </c>
      <c r="BM51" s="221">
        <f t="shared" si="25"/>
        <v>0</v>
      </c>
      <c r="BN51" s="221">
        <f t="shared" si="26"/>
        <v>0</v>
      </c>
      <c r="BO51" s="221">
        <f t="shared" si="27"/>
        <v>0</v>
      </c>
      <c r="BP51" s="221">
        <f t="shared" si="28"/>
        <v>0</v>
      </c>
      <c r="BQ51" s="221">
        <f t="shared" si="29"/>
        <v>0</v>
      </c>
      <c r="BR51" s="221">
        <f t="shared" si="30"/>
        <v>0</v>
      </c>
      <c r="BS51" s="221">
        <f t="shared" si="31"/>
        <v>0</v>
      </c>
      <c r="BT51" s="221">
        <f t="shared" si="32"/>
        <v>0</v>
      </c>
    </row>
    <row r="52" spans="2:72" x14ac:dyDescent="0.15">
      <c r="B52" s="413" t="s">
        <v>35</v>
      </c>
      <c r="C52" s="372"/>
      <c r="D52" s="227">
        <v>43</v>
      </c>
      <c r="E52" s="227">
        <v>13</v>
      </c>
      <c r="F52" s="227">
        <v>11</v>
      </c>
      <c r="G52" s="227">
        <v>4</v>
      </c>
      <c r="H52" s="227">
        <v>3</v>
      </c>
      <c r="I52" s="227">
        <v>4</v>
      </c>
      <c r="J52" s="227">
        <v>3</v>
      </c>
      <c r="K52" s="227">
        <v>0</v>
      </c>
      <c r="L52" s="227">
        <v>1</v>
      </c>
      <c r="M52" s="227">
        <v>1</v>
      </c>
      <c r="N52" s="227">
        <v>1</v>
      </c>
      <c r="O52" s="227">
        <v>0</v>
      </c>
      <c r="P52" s="227">
        <v>0</v>
      </c>
      <c r="Q52" s="227">
        <v>1</v>
      </c>
      <c r="R52" s="227">
        <v>0</v>
      </c>
      <c r="S52" s="227">
        <v>1</v>
      </c>
      <c r="T52" s="227">
        <v>0</v>
      </c>
      <c r="U52" s="227">
        <v>0</v>
      </c>
      <c r="V52" s="227">
        <v>0</v>
      </c>
      <c r="W52" s="227">
        <v>0</v>
      </c>
      <c r="X52" s="227">
        <v>0</v>
      </c>
      <c r="Y52" s="227">
        <v>0</v>
      </c>
      <c r="Z52" s="227">
        <v>0</v>
      </c>
      <c r="AA52" s="227">
        <v>0</v>
      </c>
      <c r="AB52" s="227">
        <v>0</v>
      </c>
      <c r="AC52" s="227">
        <v>0</v>
      </c>
      <c r="AD52" s="227">
        <v>0</v>
      </c>
      <c r="AE52" s="227">
        <v>0</v>
      </c>
      <c r="AF52" s="227">
        <v>0</v>
      </c>
      <c r="AG52" s="227">
        <v>0</v>
      </c>
      <c r="AH52" s="227">
        <v>0</v>
      </c>
      <c r="AI52" s="227">
        <v>0</v>
      </c>
      <c r="AJ52" s="227">
        <v>0</v>
      </c>
      <c r="AK52" s="259">
        <v>31</v>
      </c>
      <c r="AL52" s="229">
        <v>209.7</v>
      </c>
      <c r="AM52" s="229">
        <v>300.5</v>
      </c>
      <c r="AN52" s="229">
        <v>346.4</v>
      </c>
      <c r="AO52" s="221">
        <f t="shared" si="1"/>
        <v>0.30232558139534882</v>
      </c>
      <c r="AP52" s="221">
        <f t="shared" si="2"/>
        <v>0.2558139534883721</v>
      </c>
      <c r="AQ52" s="221">
        <f t="shared" si="3"/>
        <v>9.3023255813953487E-2</v>
      </c>
      <c r="AR52" s="221">
        <f t="shared" si="4"/>
        <v>6.9767441860465115E-2</v>
      </c>
      <c r="AS52" s="221">
        <f t="shared" si="5"/>
        <v>9.3023255813953487E-2</v>
      </c>
      <c r="AT52" s="221">
        <f t="shared" si="6"/>
        <v>6.9767441860465115E-2</v>
      </c>
      <c r="AU52" s="221">
        <f t="shared" si="7"/>
        <v>0</v>
      </c>
      <c r="AV52" s="221">
        <f t="shared" si="8"/>
        <v>2.3255813953488372E-2</v>
      </c>
      <c r="AW52" s="221">
        <f t="shared" si="9"/>
        <v>2.3255813953488372E-2</v>
      </c>
      <c r="AX52" s="221">
        <f t="shared" si="10"/>
        <v>2.3255813953488372E-2</v>
      </c>
      <c r="AY52" s="221">
        <f t="shared" si="11"/>
        <v>0</v>
      </c>
      <c r="AZ52" s="221">
        <f t="shared" si="12"/>
        <v>0</v>
      </c>
      <c r="BA52" s="221">
        <f t="shared" si="13"/>
        <v>2.3255813953488372E-2</v>
      </c>
      <c r="BB52" s="221">
        <f t="shared" si="14"/>
        <v>0</v>
      </c>
      <c r="BC52" s="221">
        <f t="shared" si="15"/>
        <v>2.3255813953488372E-2</v>
      </c>
      <c r="BD52" s="221">
        <f t="shared" si="16"/>
        <v>0</v>
      </c>
      <c r="BE52" s="221">
        <f t="shared" si="17"/>
        <v>0</v>
      </c>
      <c r="BF52" s="221">
        <f t="shared" si="18"/>
        <v>0</v>
      </c>
      <c r="BG52" s="221">
        <f t="shared" si="19"/>
        <v>0</v>
      </c>
      <c r="BH52" s="221">
        <f t="shared" si="20"/>
        <v>0</v>
      </c>
      <c r="BI52" s="221">
        <f t="shared" si="21"/>
        <v>0</v>
      </c>
      <c r="BJ52" s="221">
        <f t="shared" si="22"/>
        <v>0</v>
      </c>
      <c r="BK52" s="221">
        <f t="shared" si="23"/>
        <v>0</v>
      </c>
      <c r="BL52" s="221">
        <f t="shared" si="24"/>
        <v>0</v>
      </c>
      <c r="BM52" s="221">
        <f t="shared" si="25"/>
        <v>0</v>
      </c>
      <c r="BN52" s="221">
        <f t="shared" si="26"/>
        <v>0</v>
      </c>
      <c r="BO52" s="221">
        <f t="shared" si="27"/>
        <v>0</v>
      </c>
      <c r="BP52" s="221">
        <f t="shared" si="28"/>
        <v>0</v>
      </c>
      <c r="BQ52" s="221">
        <f t="shared" si="29"/>
        <v>0</v>
      </c>
      <c r="BR52" s="221">
        <f t="shared" si="30"/>
        <v>0</v>
      </c>
      <c r="BS52" s="221">
        <f t="shared" si="31"/>
        <v>0</v>
      </c>
      <c r="BT52" s="221">
        <f t="shared" si="32"/>
        <v>0</v>
      </c>
    </row>
    <row r="53" spans="2:72" x14ac:dyDescent="0.15">
      <c r="B53" s="413" t="s">
        <v>36</v>
      </c>
      <c r="C53" s="372"/>
      <c r="D53" s="227">
        <v>2</v>
      </c>
      <c r="E53" s="227">
        <v>1</v>
      </c>
      <c r="F53" s="227">
        <v>0</v>
      </c>
      <c r="G53" s="227">
        <v>0</v>
      </c>
      <c r="H53" s="227">
        <v>1</v>
      </c>
      <c r="I53" s="227">
        <v>0</v>
      </c>
      <c r="J53" s="227">
        <v>0</v>
      </c>
      <c r="K53" s="227">
        <v>0</v>
      </c>
      <c r="L53" s="227">
        <v>0</v>
      </c>
      <c r="M53" s="227">
        <v>0</v>
      </c>
      <c r="N53" s="227">
        <v>0</v>
      </c>
      <c r="O53" s="227">
        <v>0</v>
      </c>
      <c r="P53" s="227">
        <v>0</v>
      </c>
      <c r="Q53" s="227">
        <v>0</v>
      </c>
      <c r="R53" s="227">
        <v>0</v>
      </c>
      <c r="S53" s="227">
        <v>0</v>
      </c>
      <c r="T53" s="227">
        <v>0</v>
      </c>
      <c r="U53" s="227">
        <v>0</v>
      </c>
      <c r="V53" s="227">
        <v>0</v>
      </c>
      <c r="W53" s="227">
        <v>0</v>
      </c>
      <c r="X53" s="227">
        <v>0</v>
      </c>
      <c r="Y53" s="227">
        <v>0</v>
      </c>
      <c r="Z53" s="227">
        <v>0</v>
      </c>
      <c r="AA53" s="227">
        <v>0</v>
      </c>
      <c r="AB53" s="227">
        <v>0</v>
      </c>
      <c r="AC53" s="227">
        <v>0</v>
      </c>
      <c r="AD53" s="227">
        <v>0</v>
      </c>
      <c r="AE53" s="227">
        <v>0</v>
      </c>
      <c r="AF53" s="227">
        <v>0</v>
      </c>
      <c r="AG53" s="227">
        <v>0</v>
      </c>
      <c r="AH53" s="227">
        <v>0</v>
      </c>
      <c r="AI53" s="227">
        <v>0</v>
      </c>
      <c r="AJ53" s="227">
        <v>0</v>
      </c>
      <c r="AK53" s="259">
        <v>130</v>
      </c>
      <c r="AL53" s="229">
        <v>130</v>
      </c>
      <c r="AM53" s="229">
        <v>260</v>
      </c>
      <c r="AN53" s="229">
        <v>0</v>
      </c>
      <c r="AO53" s="221">
        <f t="shared" si="1"/>
        <v>0.5</v>
      </c>
      <c r="AP53" s="221">
        <f t="shared" si="2"/>
        <v>0</v>
      </c>
      <c r="AQ53" s="221">
        <f t="shared" si="3"/>
        <v>0</v>
      </c>
      <c r="AR53" s="221">
        <f t="shared" si="4"/>
        <v>0.5</v>
      </c>
      <c r="AS53" s="221">
        <f t="shared" si="5"/>
        <v>0</v>
      </c>
      <c r="AT53" s="221">
        <f t="shared" si="6"/>
        <v>0</v>
      </c>
      <c r="AU53" s="221">
        <f t="shared" si="7"/>
        <v>0</v>
      </c>
      <c r="AV53" s="221">
        <f t="shared" si="8"/>
        <v>0</v>
      </c>
      <c r="AW53" s="221">
        <f t="shared" si="9"/>
        <v>0</v>
      </c>
      <c r="AX53" s="221">
        <f t="shared" si="10"/>
        <v>0</v>
      </c>
      <c r="AY53" s="221">
        <f t="shared" si="11"/>
        <v>0</v>
      </c>
      <c r="AZ53" s="221">
        <f t="shared" si="12"/>
        <v>0</v>
      </c>
      <c r="BA53" s="221">
        <f t="shared" si="13"/>
        <v>0</v>
      </c>
      <c r="BB53" s="221">
        <f t="shared" si="14"/>
        <v>0</v>
      </c>
      <c r="BC53" s="221">
        <f t="shared" si="15"/>
        <v>0</v>
      </c>
      <c r="BD53" s="221">
        <f t="shared" si="16"/>
        <v>0</v>
      </c>
      <c r="BE53" s="221">
        <f t="shared" si="17"/>
        <v>0</v>
      </c>
      <c r="BF53" s="221">
        <f t="shared" si="18"/>
        <v>0</v>
      </c>
      <c r="BG53" s="221">
        <f t="shared" si="19"/>
        <v>0</v>
      </c>
      <c r="BH53" s="221">
        <f t="shared" si="20"/>
        <v>0</v>
      </c>
      <c r="BI53" s="221">
        <f t="shared" si="21"/>
        <v>0</v>
      </c>
      <c r="BJ53" s="221">
        <f t="shared" si="22"/>
        <v>0</v>
      </c>
      <c r="BK53" s="221">
        <f t="shared" si="23"/>
        <v>0</v>
      </c>
      <c r="BL53" s="221">
        <f t="shared" si="24"/>
        <v>0</v>
      </c>
      <c r="BM53" s="221">
        <f t="shared" si="25"/>
        <v>0</v>
      </c>
      <c r="BN53" s="221">
        <f t="shared" si="26"/>
        <v>0</v>
      </c>
      <c r="BO53" s="221">
        <f t="shared" si="27"/>
        <v>0</v>
      </c>
      <c r="BP53" s="221">
        <f t="shared" si="28"/>
        <v>0</v>
      </c>
      <c r="BQ53" s="221">
        <f t="shared" si="29"/>
        <v>0</v>
      </c>
      <c r="BR53" s="221">
        <f t="shared" si="30"/>
        <v>0</v>
      </c>
      <c r="BS53" s="221">
        <f t="shared" si="31"/>
        <v>0</v>
      </c>
      <c r="BT53" s="221">
        <f t="shared" si="32"/>
        <v>0</v>
      </c>
    </row>
    <row r="54" spans="2:72" x14ac:dyDescent="0.15">
      <c r="B54" s="413" t="s">
        <v>37</v>
      </c>
      <c r="C54" s="372"/>
      <c r="D54" s="227">
        <v>0</v>
      </c>
      <c r="E54" s="323" t="s">
        <v>279</v>
      </c>
      <c r="F54" s="323" t="s">
        <v>279</v>
      </c>
      <c r="G54" s="323" t="s">
        <v>279</v>
      </c>
      <c r="H54" s="323" t="s">
        <v>279</v>
      </c>
      <c r="I54" s="323" t="s">
        <v>279</v>
      </c>
      <c r="J54" s="323" t="s">
        <v>279</v>
      </c>
      <c r="K54" s="323" t="s">
        <v>279</v>
      </c>
      <c r="L54" s="323" t="s">
        <v>279</v>
      </c>
      <c r="M54" s="323" t="s">
        <v>279</v>
      </c>
      <c r="N54" s="323" t="s">
        <v>279</v>
      </c>
      <c r="O54" s="323" t="s">
        <v>279</v>
      </c>
      <c r="P54" s="323" t="s">
        <v>279</v>
      </c>
      <c r="Q54" s="323" t="s">
        <v>279</v>
      </c>
      <c r="R54" s="323" t="s">
        <v>279</v>
      </c>
      <c r="S54" s="323" t="s">
        <v>279</v>
      </c>
      <c r="T54" s="323" t="s">
        <v>279</v>
      </c>
      <c r="U54" s="323" t="s">
        <v>279</v>
      </c>
      <c r="V54" s="323" t="s">
        <v>279</v>
      </c>
      <c r="W54" s="323" t="s">
        <v>279</v>
      </c>
      <c r="X54" s="323" t="s">
        <v>279</v>
      </c>
      <c r="Y54" s="323" t="s">
        <v>279</v>
      </c>
      <c r="Z54" s="323" t="s">
        <v>279</v>
      </c>
      <c r="AA54" s="323" t="s">
        <v>279</v>
      </c>
      <c r="AB54" s="323" t="s">
        <v>279</v>
      </c>
      <c r="AC54" s="323" t="s">
        <v>279</v>
      </c>
      <c r="AD54" s="323" t="s">
        <v>279</v>
      </c>
      <c r="AE54" s="323" t="s">
        <v>279</v>
      </c>
      <c r="AF54" s="323" t="s">
        <v>279</v>
      </c>
      <c r="AG54" s="323" t="s">
        <v>279</v>
      </c>
      <c r="AH54" s="323" t="s">
        <v>279</v>
      </c>
      <c r="AI54" s="323" t="s">
        <v>279</v>
      </c>
      <c r="AJ54" s="348" t="s">
        <v>279</v>
      </c>
      <c r="AK54" s="323" t="s">
        <v>279</v>
      </c>
      <c r="AL54" s="323" t="s">
        <v>279</v>
      </c>
      <c r="AM54" s="323" t="s">
        <v>279</v>
      </c>
      <c r="AN54" s="323" t="s">
        <v>279</v>
      </c>
      <c r="AO54" s="221" t="e">
        <f t="shared" si="1"/>
        <v>#VALUE!</v>
      </c>
      <c r="AP54" s="221" t="e">
        <f t="shared" si="2"/>
        <v>#VALUE!</v>
      </c>
      <c r="AQ54" s="221" t="e">
        <f t="shared" si="3"/>
        <v>#VALUE!</v>
      </c>
      <c r="AR54" s="221" t="e">
        <f t="shared" si="4"/>
        <v>#VALUE!</v>
      </c>
      <c r="AS54" s="221" t="e">
        <f t="shared" si="5"/>
        <v>#VALUE!</v>
      </c>
      <c r="AT54" s="221" t="e">
        <f t="shared" si="6"/>
        <v>#VALUE!</v>
      </c>
      <c r="AU54" s="221" t="e">
        <f t="shared" si="7"/>
        <v>#VALUE!</v>
      </c>
      <c r="AV54" s="221" t="e">
        <f t="shared" si="8"/>
        <v>#VALUE!</v>
      </c>
      <c r="AW54" s="221" t="e">
        <f t="shared" si="9"/>
        <v>#VALUE!</v>
      </c>
      <c r="AX54" s="221" t="e">
        <f t="shared" si="10"/>
        <v>#VALUE!</v>
      </c>
      <c r="AY54" s="221" t="e">
        <f t="shared" si="11"/>
        <v>#VALUE!</v>
      </c>
      <c r="AZ54" s="221" t="e">
        <f t="shared" si="12"/>
        <v>#VALUE!</v>
      </c>
      <c r="BA54" s="221" t="e">
        <f t="shared" si="13"/>
        <v>#VALUE!</v>
      </c>
      <c r="BB54" s="221" t="e">
        <f t="shared" si="14"/>
        <v>#VALUE!</v>
      </c>
      <c r="BC54" s="221" t="e">
        <f t="shared" si="15"/>
        <v>#VALUE!</v>
      </c>
      <c r="BD54" s="221" t="e">
        <f t="shared" si="16"/>
        <v>#VALUE!</v>
      </c>
      <c r="BE54" s="221" t="e">
        <f t="shared" si="17"/>
        <v>#VALUE!</v>
      </c>
      <c r="BF54" s="221" t="e">
        <f t="shared" si="18"/>
        <v>#VALUE!</v>
      </c>
      <c r="BG54" s="221" t="e">
        <f t="shared" si="19"/>
        <v>#VALUE!</v>
      </c>
      <c r="BH54" s="221" t="e">
        <f t="shared" si="20"/>
        <v>#VALUE!</v>
      </c>
      <c r="BI54" s="221" t="e">
        <f t="shared" si="21"/>
        <v>#VALUE!</v>
      </c>
      <c r="BJ54" s="221" t="e">
        <f t="shared" si="22"/>
        <v>#VALUE!</v>
      </c>
      <c r="BK54" s="221" t="e">
        <f t="shared" si="23"/>
        <v>#VALUE!</v>
      </c>
      <c r="BL54" s="221" t="e">
        <f t="shared" si="24"/>
        <v>#VALUE!</v>
      </c>
      <c r="BM54" s="221" t="e">
        <f t="shared" si="25"/>
        <v>#VALUE!</v>
      </c>
      <c r="BN54" s="221" t="e">
        <f t="shared" si="26"/>
        <v>#VALUE!</v>
      </c>
      <c r="BO54" s="221" t="e">
        <f t="shared" si="27"/>
        <v>#VALUE!</v>
      </c>
      <c r="BP54" s="221" t="e">
        <f t="shared" si="28"/>
        <v>#VALUE!</v>
      </c>
      <c r="BQ54" s="221" t="e">
        <f t="shared" si="29"/>
        <v>#VALUE!</v>
      </c>
      <c r="BR54" s="221" t="e">
        <f t="shared" si="30"/>
        <v>#VALUE!</v>
      </c>
      <c r="BS54" s="221" t="e">
        <f t="shared" si="31"/>
        <v>#VALUE!</v>
      </c>
      <c r="BT54" s="221" t="e">
        <f t="shared" si="32"/>
        <v>#VALUE!</v>
      </c>
    </row>
    <row r="55" spans="2:72" x14ac:dyDescent="0.15">
      <c r="B55" s="413" t="s">
        <v>38</v>
      </c>
      <c r="C55" s="372"/>
      <c r="D55" s="227">
        <v>105</v>
      </c>
      <c r="E55" s="227">
        <v>21</v>
      </c>
      <c r="F55" s="227">
        <v>34</v>
      </c>
      <c r="G55" s="227">
        <v>3</v>
      </c>
      <c r="H55" s="227">
        <v>13</v>
      </c>
      <c r="I55" s="227">
        <v>14</v>
      </c>
      <c r="J55" s="227">
        <v>6</v>
      </c>
      <c r="K55" s="227">
        <v>3</v>
      </c>
      <c r="L55" s="227">
        <v>2</v>
      </c>
      <c r="M55" s="227">
        <v>2</v>
      </c>
      <c r="N55" s="227">
        <v>2</v>
      </c>
      <c r="O55" s="227">
        <v>0</v>
      </c>
      <c r="P55" s="227">
        <v>1</v>
      </c>
      <c r="Q55" s="227">
        <v>1</v>
      </c>
      <c r="R55" s="227">
        <v>2</v>
      </c>
      <c r="S55" s="227">
        <v>1</v>
      </c>
      <c r="T55" s="227">
        <v>0</v>
      </c>
      <c r="U55" s="227">
        <v>0</v>
      </c>
      <c r="V55" s="227">
        <v>0</v>
      </c>
      <c r="W55" s="227">
        <v>0</v>
      </c>
      <c r="X55" s="227">
        <v>0</v>
      </c>
      <c r="Y55" s="227">
        <v>0</v>
      </c>
      <c r="Z55" s="227">
        <v>0</v>
      </c>
      <c r="AA55" s="227">
        <v>0</v>
      </c>
      <c r="AB55" s="227">
        <v>0</v>
      </c>
      <c r="AC55" s="227">
        <v>0</v>
      </c>
      <c r="AD55" s="227">
        <v>0</v>
      </c>
      <c r="AE55" s="227">
        <v>0</v>
      </c>
      <c r="AF55" s="227">
        <v>0</v>
      </c>
      <c r="AG55" s="227">
        <v>0</v>
      </c>
      <c r="AH55" s="227">
        <v>0</v>
      </c>
      <c r="AI55" s="227">
        <v>0</v>
      </c>
      <c r="AJ55" s="227">
        <v>0</v>
      </c>
      <c r="AK55" s="259">
        <v>53</v>
      </c>
      <c r="AL55" s="229">
        <v>229</v>
      </c>
      <c r="AM55" s="229">
        <v>286.3</v>
      </c>
      <c r="AN55" s="229">
        <v>317.89999999999998</v>
      </c>
      <c r="AO55" s="221">
        <f t="shared" si="1"/>
        <v>0.2</v>
      </c>
      <c r="AP55" s="221">
        <f t="shared" si="2"/>
        <v>0.32380952380952382</v>
      </c>
      <c r="AQ55" s="221">
        <f t="shared" si="3"/>
        <v>2.8571428571428571E-2</v>
      </c>
      <c r="AR55" s="221">
        <f t="shared" si="4"/>
        <v>0.12380952380952381</v>
      </c>
      <c r="AS55" s="221">
        <f t="shared" si="5"/>
        <v>0.13333333333333333</v>
      </c>
      <c r="AT55" s="221">
        <f t="shared" si="6"/>
        <v>5.7142857142857141E-2</v>
      </c>
      <c r="AU55" s="221">
        <f t="shared" si="7"/>
        <v>2.8571428571428571E-2</v>
      </c>
      <c r="AV55" s="221">
        <f t="shared" si="8"/>
        <v>1.9047619047619049E-2</v>
      </c>
      <c r="AW55" s="221">
        <f t="shared" si="9"/>
        <v>1.9047619047619049E-2</v>
      </c>
      <c r="AX55" s="221">
        <f t="shared" si="10"/>
        <v>1.9047619047619049E-2</v>
      </c>
      <c r="AY55" s="221">
        <f t="shared" si="11"/>
        <v>0</v>
      </c>
      <c r="AZ55" s="221">
        <f t="shared" si="12"/>
        <v>9.5238095238095247E-3</v>
      </c>
      <c r="BA55" s="221">
        <f t="shared" si="13"/>
        <v>9.5238095238095247E-3</v>
      </c>
      <c r="BB55" s="221">
        <f t="shared" si="14"/>
        <v>1.9047619047619049E-2</v>
      </c>
      <c r="BC55" s="221">
        <f t="shared" si="15"/>
        <v>9.5238095238095247E-3</v>
      </c>
      <c r="BD55" s="221">
        <f t="shared" si="16"/>
        <v>0</v>
      </c>
      <c r="BE55" s="221">
        <f t="shared" si="17"/>
        <v>0</v>
      </c>
      <c r="BF55" s="221">
        <f t="shared" si="18"/>
        <v>0</v>
      </c>
      <c r="BG55" s="221">
        <f t="shared" si="19"/>
        <v>0</v>
      </c>
      <c r="BH55" s="221">
        <f t="shared" si="20"/>
        <v>0</v>
      </c>
      <c r="BI55" s="221">
        <f t="shared" si="21"/>
        <v>0</v>
      </c>
      <c r="BJ55" s="221">
        <f t="shared" si="22"/>
        <v>0</v>
      </c>
      <c r="BK55" s="221">
        <f t="shared" si="23"/>
        <v>0</v>
      </c>
      <c r="BL55" s="221">
        <f t="shared" si="24"/>
        <v>0</v>
      </c>
      <c r="BM55" s="221">
        <f t="shared" si="25"/>
        <v>0</v>
      </c>
      <c r="BN55" s="221">
        <f t="shared" si="26"/>
        <v>0</v>
      </c>
      <c r="BO55" s="221">
        <f t="shared" si="27"/>
        <v>0</v>
      </c>
      <c r="BP55" s="221">
        <f t="shared" si="28"/>
        <v>0</v>
      </c>
      <c r="BQ55" s="221">
        <f t="shared" si="29"/>
        <v>0</v>
      </c>
      <c r="BR55" s="221">
        <f t="shared" si="30"/>
        <v>0</v>
      </c>
      <c r="BS55" s="221">
        <f t="shared" si="31"/>
        <v>0</v>
      </c>
      <c r="BT55" s="221">
        <f t="shared" si="32"/>
        <v>0</v>
      </c>
    </row>
    <row r="56" spans="2:72" x14ac:dyDescent="0.15">
      <c r="B56" s="413" t="s">
        <v>39</v>
      </c>
      <c r="C56" s="372"/>
      <c r="D56" s="227">
        <v>247</v>
      </c>
      <c r="E56" s="227">
        <v>23</v>
      </c>
      <c r="F56" s="227">
        <v>48</v>
      </c>
      <c r="G56" s="227">
        <v>9</v>
      </c>
      <c r="H56" s="227">
        <v>27</v>
      </c>
      <c r="I56" s="227">
        <v>51</v>
      </c>
      <c r="J56" s="227">
        <v>23</v>
      </c>
      <c r="K56" s="227">
        <v>4</v>
      </c>
      <c r="L56" s="227">
        <v>10</v>
      </c>
      <c r="M56" s="227">
        <v>12</v>
      </c>
      <c r="N56" s="227">
        <v>9</v>
      </c>
      <c r="O56" s="227">
        <v>5</v>
      </c>
      <c r="P56" s="227">
        <v>3</v>
      </c>
      <c r="Q56" s="227">
        <v>4</v>
      </c>
      <c r="R56" s="227">
        <v>3</v>
      </c>
      <c r="S56" s="227">
        <v>2</v>
      </c>
      <c r="T56" s="227">
        <v>1</v>
      </c>
      <c r="U56" s="227">
        <v>3</v>
      </c>
      <c r="V56" s="227">
        <v>2</v>
      </c>
      <c r="W56" s="227">
        <v>2</v>
      </c>
      <c r="X56" s="227">
        <v>3</v>
      </c>
      <c r="Y56" s="227">
        <v>1</v>
      </c>
      <c r="Z56" s="227">
        <v>0</v>
      </c>
      <c r="AA56" s="227">
        <v>0</v>
      </c>
      <c r="AB56" s="227">
        <v>0</v>
      </c>
      <c r="AC56" s="227">
        <v>1</v>
      </c>
      <c r="AD56" s="227">
        <v>0</v>
      </c>
      <c r="AE56" s="227">
        <v>0</v>
      </c>
      <c r="AF56" s="227">
        <v>0</v>
      </c>
      <c r="AG56" s="227">
        <v>0</v>
      </c>
      <c r="AH56" s="227">
        <v>0</v>
      </c>
      <c r="AI56" s="227">
        <v>0</v>
      </c>
      <c r="AJ56" s="227">
        <v>1</v>
      </c>
      <c r="AK56" s="259">
        <v>325</v>
      </c>
      <c r="AL56" s="229">
        <v>432.4</v>
      </c>
      <c r="AM56" s="229">
        <v>476.8</v>
      </c>
      <c r="AN56" s="229">
        <v>484.2</v>
      </c>
      <c r="AO56" s="221">
        <f t="shared" si="1"/>
        <v>9.3117408906882596E-2</v>
      </c>
      <c r="AP56" s="221">
        <f t="shared" si="2"/>
        <v>0.19433198380566802</v>
      </c>
      <c r="AQ56" s="221">
        <f t="shared" si="3"/>
        <v>3.643724696356275E-2</v>
      </c>
      <c r="AR56" s="221">
        <f t="shared" si="4"/>
        <v>0.10931174089068826</v>
      </c>
      <c r="AS56" s="221">
        <f t="shared" si="5"/>
        <v>0.20647773279352227</v>
      </c>
      <c r="AT56" s="221">
        <f t="shared" si="6"/>
        <v>9.3117408906882596E-2</v>
      </c>
      <c r="AU56" s="221">
        <f t="shared" si="7"/>
        <v>1.6194331983805668E-2</v>
      </c>
      <c r="AV56" s="221">
        <f t="shared" si="8"/>
        <v>4.048582995951417E-2</v>
      </c>
      <c r="AW56" s="221">
        <f t="shared" si="9"/>
        <v>4.8582995951417005E-2</v>
      </c>
      <c r="AX56" s="221">
        <f t="shared" si="10"/>
        <v>3.643724696356275E-2</v>
      </c>
      <c r="AY56" s="221">
        <f t="shared" si="11"/>
        <v>2.0242914979757085E-2</v>
      </c>
      <c r="AZ56" s="221">
        <f t="shared" si="12"/>
        <v>1.2145748987854251E-2</v>
      </c>
      <c r="BA56" s="221">
        <f t="shared" si="13"/>
        <v>1.6194331983805668E-2</v>
      </c>
      <c r="BB56" s="221">
        <f t="shared" si="14"/>
        <v>1.2145748987854251E-2</v>
      </c>
      <c r="BC56" s="221">
        <f t="shared" si="15"/>
        <v>8.0971659919028341E-3</v>
      </c>
      <c r="BD56" s="221">
        <f t="shared" si="16"/>
        <v>4.048582995951417E-3</v>
      </c>
      <c r="BE56" s="221">
        <f t="shared" si="17"/>
        <v>1.2145748987854251E-2</v>
      </c>
      <c r="BF56" s="221">
        <f t="shared" si="18"/>
        <v>8.0971659919028341E-3</v>
      </c>
      <c r="BG56" s="221">
        <f t="shared" si="19"/>
        <v>8.0971659919028341E-3</v>
      </c>
      <c r="BH56" s="221">
        <f t="shared" si="20"/>
        <v>1.2145748987854251E-2</v>
      </c>
      <c r="BI56" s="221">
        <f t="shared" si="21"/>
        <v>4.048582995951417E-3</v>
      </c>
      <c r="BJ56" s="221">
        <f t="shared" si="22"/>
        <v>0</v>
      </c>
      <c r="BK56" s="221">
        <f t="shared" si="23"/>
        <v>0</v>
      </c>
      <c r="BL56" s="221">
        <f t="shared" si="24"/>
        <v>0</v>
      </c>
      <c r="BM56" s="221">
        <f t="shared" si="25"/>
        <v>4.048582995951417E-3</v>
      </c>
      <c r="BN56" s="221">
        <f t="shared" si="26"/>
        <v>0</v>
      </c>
      <c r="BO56" s="221">
        <f t="shared" si="27"/>
        <v>0</v>
      </c>
      <c r="BP56" s="221">
        <f t="shared" si="28"/>
        <v>0</v>
      </c>
      <c r="BQ56" s="221">
        <f t="shared" si="29"/>
        <v>0</v>
      </c>
      <c r="BR56" s="221">
        <f t="shared" si="30"/>
        <v>0</v>
      </c>
      <c r="BS56" s="221">
        <f t="shared" si="31"/>
        <v>0</v>
      </c>
      <c r="BT56" s="221">
        <f t="shared" si="32"/>
        <v>4.048582995951417E-3</v>
      </c>
    </row>
    <row r="57" spans="2:72" x14ac:dyDescent="0.15">
      <c r="B57" s="413" t="s">
        <v>40</v>
      </c>
      <c r="C57" s="372"/>
      <c r="D57" s="227">
        <v>22</v>
      </c>
      <c r="E57" s="227">
        <v>4</v>
      </c>
      <c r="F57" s="227">
        <v>8</v>
      </c>
      <c r="G57" s="227">
        <v>1</v>
      </c>
      <c r="H57" s="227">
        <v>2</v>
      </c>
      <c r="I57" s="227">
        <v>3</v>
      </c>
      <c r="J57" s="227">
        <v>0</v>
      </c>
      <c r="K57" s="227">
        <v>0</v>
      </c>
      <c r="L57" s="227">
        <v>0</v>
      </c>
      <c r="M57" s="227">
        <v>1</v>
      </c>
      <c r="N57" s="227">
        <v>0</v>
      </c>
      <c r="O57" s="227">
        <v>1</v>
      </c>
      <c r="P57" s="227">
        <v>0</v>
      </c>
      <c r="Q57" s="227">
        <v>0</v>
      </c>
      <c r="R57" s="227">
        <v>1</v>
      </c>
      <c r="S57" s="227">
        <v>1</v>
      </c>
      <c r="T57" s="227">
        <v>0</v>
      </c>
      <c r="U57" s="227">
        <v>0</v>
      </c>
      <c r="V57" s="227">
        <v>0</v>
      </c>
      <c r="W57" s="227">
        <v>0</v>
      </c>
      <c r="X57" s="227">
        <v>0</v>
      </c>
      <c r="Y57" s="227">
        <v>0</v>
      </c>
      <c r="Z57" s="227">
        <v>0</v>
      </c>
      <c r="AA57" s="227">
        <v>0</v>
      </c>
      <c r="AB57" s="227">
        <v>0</v>
      </c>
      <c r="AC57" s="227">
        <v>0</v>
      </c>
      <c r="AD57" s="227">
        <v>0</v>
      </c>
      <c r="AE57" s="227">
        <v>0</v>
      </c>
      <c r="AF57" s="227">
        <v>0</v>
      </c>
      <c r="AG57" s="227">
        <v>0</v>
      </c>
      <c r="AH57" s="227">
        <v>0</v>
      </c>
      <c r="AI57" s="227">
        <v>0</v>
      </c>
      <c r="AJ57" s="227">
        <v>0</v>
      </c>
      <c r="AK57" s="259">
        <v>17</v>
      </c>
      <c r="AL57" s="229">
        <v>275.10000000000002</v>
      </c>
      <c r="AM57" s="229">
        <v>336.2</v>
      </c>
      <c r="AN57" s="229">
        <v>434</v>
      </c>
      <c r="AO57" s="221">
        <f t="shared" si="1"/>
        <v>0.18181818181818182</v>
      </c>
      <c r="AP57" s="221">
        <f t="shared" si="2"/>
        <v>0.36363636363636365</v>
      </c>
      <c r="AQ57" s="221">
        <f t="shared" si="3"/>
        <v>4.5454545454545456E-2</v>
      </c>
      <c r="AR57" s="221">
        <f t="shared" si="4"/>
        <v>9.0909090909090912E-2</v>
      </c>
      <c r="AS57" s="221">
        <f t="shared" si="5"/>
        <v>0.13636363636363635</v>
      </c>
      <c r="AT57" s="221">
        <f t="shared" si="6"/>
        <v>0</v>
      </c>
      <c r="AU57" s="221">
        <f t="shared" si="7"/>
        <v>0</v>
      </c>
      <c r="AV57" s="221">
        <f t="shared" si="8"/>
        <v>0</v>
      </c>
      <c r="AW57" s="221">
        <f t="shared" si="9"/>
        <v>4.5454545454545456E-2</v>
      </c>
      <c r="AX57" s="221">
        <f t="shared" si="10"/>
        <v>0</v>
      </c>
      <c r="AY57" s="221">
        <f t="shared" si="11"/>
        <v>4.5454545454545456E-2</v>
      </c>
      <c r="AZ57" s="221">
        <f t="shared" si="12"/>
        <v>0</v>
      </c>
      <c r="BA57" s="221">
        <f t="shared" si="13"/>
        <v>0</v>
      </c>
      <c r="BB57" s="221">
        <f t="shared" si="14"/>
        <v>4.5454545454545456E-2</v>
      </c>
      <c r="BC57" s="221">
        <f t="shared" si="15"/>
        <v>4.5454545454545456E-2</v>
      </c>
      <c r="BD57" s="221">
        <f t="shared" si="16"/>
        <v>0</v>
      </c>
      <c r="BE57" s="221">
        <f t="shared" si="17"/>
        <v>0</v>
      </c>
      <c r="BF57" s="221">
        <f t="shared" si="18"/>
        <v>0</v>
      </c>
      <c r="BG57" s="221">
        <f t="shared" si="19"/>
        <v>0</v>
      </c>
      <c r="BH57" s="221">
        <f t="shared" si="20"/>
        <v>0</v>
      </c>
      <c r="BI57" s="221">
        <f t="shared" si="21"/>
        <v>0</v>
      </c>
      <c r="BJ57" s="221">
        <f t="shared" si="22"/>
        <v>0</v>
      </c>
      <c r="BK57" s="221">
        <f t="shared" si="23"/>
        <v>0</v>
      </c>
      <c r="BL57" s="221">
        <f t="shared" si="24"/>
        <v>0</v>
      </c>
      <c r="BM57" s="221">
        <f t="shared" si="25"/>
        <v>0</v>
      </c>
      <c r="BN57" s="221">
        <f t="shared" si="26"/>
        <v>0</v>
      </c>
      <c r="BO57" s="221">
        <f t="shared" si="27"/>
        <v>0</v>
      </c>
      <c r="BP57" s="221">
        <f t="shared" si="28"/>
        <v>0</v>
      </c>
      <c r="BQ57" s="221">
        <f t="shared" si="29"/>
        <v>0</v>
      </c>
      <c r="BR57" s="221">
        <f t="shared" si="30"/>
        <v>0</v>
      </c>
      <c r="BS57" s="221">
        <f t="shared" si="31"/>
        <v>0</v>
      </c>
      <c r="BT57" s="221">
        <f t="shared" si="32"/>
        <v>0</v>
      </c>
    </row>
    <row r="58" spans="2:72" x14ac:dyDescent="0.15">
      <c r="B58" s="413" t="s">
        <v>41</v>
      </c>
      <c r="C58" s="372"/>
      <c r="D58" s="227">
        <v>6</v>
      </c>
      <c r="E58" s="227">
        <v>1</v>
      </c>
      <c r="F58" s="227">
        <v>1</v>
      </c>
      <c r="G58" s="227">
        <v>0</v>
      </c>
      <c r="H58" s="227">
        <v>2</v>
      </c>
      <c r="I58" s="227">
        <v>2</v>
      </c>
      <c r="J58" s="227">
        <v>0</v>
      </c>
      <c r="K58" s="227">
        <v>0</v>
      </c>
      <c r="L58" s="227">
        <v>0</v>
      </c>
      <c r="M58" s="227">
        <v>0</v>
      </c>
      <c r="N58" s="227">
        <v>0</v>
      </c>
      <c r="O58" s="227">
        <v>0</v>
      </c>
      <c r="P58" s="227">
        <v>0</v>
      </c>
      <c r="Q58" s="227">
        <v>0</v>
      </c>
      <c r="R58" s="227">
        <v>0</v>
      </c>
      <c r="S58" s="227">
        <v>0</v>
      </c>
      <c r="T58" s="227">
        <v>0</v>
      </c>
      <c r="U58" s="227">
        <v>0</v>
      </c>
      <c r="V58" s="227">
        <v>0</v>
      </c>
      <c r="W58" s="227">
        <v>0</v>
      </c>
      <c r="X58" s="227">
        <v>0</v>
      </c>
      <c r="Y58" s="227">
        <v>0</v>
      </c>
      <c r="Z58" s="227">
        <v>0</v>
      </c>
      <c r="AA58" s="227">
        <v>0</v>
      </c>
      <c r="AB58" s="227">
        <v>0</v>
      </c>
      <c r="AC58" s="227">
        <v>0</v>
      </c>
      <c r="AD58" s="227">
        <v>0</v>
      </c>
      <c r="AE58" s="227">
        <v>0</v>
      </c>
      <c r="AF58" s="227">
        <v>0</v>
      </c>
      <c r="AG58" s="227">
        <v>0</v>
      </c>
      <c r="AH58" s="227">
        <v>0</v>
      </c>
      <c r="AI58" s="227">
        <v>0</v>
      </c>
      <c r="AJ58" s="227">
        <v>0</v>
      </c>
      <c r="AK58" s="259">
        <v>223.5</v>
      </c>
      <c r="AL58" s="229">
        <v>189.7</v>
      </c>
      <c r="AM58" s="229">
        <v>227.6</v>
      </c>
      <c r="AN58" s="229">
        <v>129.30000000000001</v>
      </c>
      <c r="AO58" s="221">
        <f t="shared" si="1"/>
        <v>0.16666666666666666</v>
      </c>
      <c r="AP58" s="221">
        <f t="shared" si="2"/>
        <v>0.16666666666666666</v>
      </c>
      <c r="AQ58" s="221">
        <f t="shared" si="3"/>
        <v>0</v>
      </c>
      <c r="AR58" s="221">
        <f t="shared" si="4"/>
        <v>0.33333333333333331</v>
      </c>
      <c r="AS58" s="221">
        <f t="shared" si="5"/>
        <v>0.33333333333333331</v>
      </c>
      <c r="AT58" s="221">
        <f t="shared" si="6"/>
        <v>0</v>
      </c>
      <c r="AU58" s="221">
        <f t="shared" si="7"/>
        <v>0</v>
      </c>
      <c r="AV58" s="221">
        <f t="shared" si="8"/>
        <v>0</v>
      </c>
      <c r="AW58" s="221">
        <f t="shared" si="9"/>
        <v>0</v>
      </c>
      <c r="AX58" s="221">
        <f t="shared" si="10"/>
        <v>0</v>
      </c>
      <c r="AY58" s="221">
        <f t="shared" si="11"/>
        <v>0</v>
      </c>
      <c r="AZ58" s="221">
        <f t="shared" si="12"/>
        <v>0</v>
      </c>
      <c r="BA58" s="221">
        <f t="shared" si="13"/>
        <v>0</v>
      </c>
      <c r="BB58" s="221">
        <f t="shared" si="14"/>
        <v>0</v>
      </c>
      <c r="BC58" s="221">
        <f t="shared" si="15"/>
        <v>0</v>
      </c>
      <c r="BD58" s="221">
        <f t="shared" si="16"/>
        <v>0</v>
      </c>
      <c r="BE58" s="221">
        <f t="shared" si="17"/>
        <v>0</v>
      </c>
      <c r="BF58" s="221">
        <f t="shared" si="18"/>
        <v>0</v>
      </c>
      <c r="BG58" s="221">
        <f t="shared" si="19"/>
        <v>0</v>
      </c>
      <c r="BH58" s="221">
        <f t="shared" si="20"/>
        <v>0</v>
      </c>
      <c r="BI58" s="221">
        <f t="shared" si="21"/>
        <v>0</v>
      </c>
      <c r="BJ58" s="221">
        <f t="shared" si="22"/>
        <v>0</v>
      </c>
      <c r="BK58" s="221">
        <f t="shared" si="23"/>
        <v>0</v>
      </c>
      <c r="BL58" s="221">
        <f t="shared" si="24"/>
        <v>0</v>
      </c>
      <c r="BM58" s="221">
        <f t="shared" si="25"/>
        <v>0</v>
      </c>
      <c r="BN58" s="221">
        <f t="shared" si="26"/>
        <v>0</v>
      </c>
      <c r="BO58" s="221">
        <f t="shared" si="27"/>
        <v>0</v>
      </c>
      <c r="BP58" s="221">
        <f t="shared" si="28"/>
        <v>0</v>
      </c>
      <c r="BQ58" s="221">
        <f t="shared" si="29"/>
        <v>0</v>
      </c>
      <c r="BR58" s="221">
        <f t="shared" si="30"/>
        <v>0</v>
      </c>
      <c r="BS58" s="221">
        <f t="shared" si="31"/>
        <v>0</v>
      </c>
      <c r="BT58" s="221">
        <f t="shared" si="32"/>
        <v>0</v>
      </c>
    </row>
    <row r="59" spans="2:72" x14ac:dyDescent="0.15">
      <c r="B59" s="413" t="s">
        <v>42</v>
      </c>
      <c r="C59" s="372"/>
      <c r="D59" s="227">
        <v>32</v>
      </c>
      <c r="E59" s="227">
        <v>4</v>
      </c>
      <c r="F59" s="227">
        <v>9</v>
      </c>
      <c r="G59" s="227">
        <v>0</v>
      </c>
      <c r="H59" s="227">
        <v>1</v>
      </c>
      <c r="I59" s="227">
        <v>6</v>
      </c>
      <c r="J59" s="227">
        <v>1</v>
      </c>
      <c r="K59" s="227">
        <v>1</v>
      </c>
      <c r="L59" s="227">
        <v>3</v>
      </c>
      <c r="M59" s="227">
        <v>1</v>
      </c>
      <c r="N59" s="227">
        <v>2</v>
      </c>
      <c r="O59" s="227">
        <v>0</v>
      </c>
      <c r="P59" s="227">
        <v>1</v>
      </c>
      <c r="Q59" s="227">
        <v>0</v>
      </c>
      <c r="R59" s="227">
        <v>0</v>
      </c>
      <c r="S59" s="227">
        <v>1</v>
      </c>
      <c r="T59" s="227">
        <v>0</v>
      </c>
      <c r="U59" s="227">
        <v>0</v>
      </c>
      <c r="V59" s="227">
        <v>0</v>
      </c>
      <c r="W59" s="227">
        <v>0</v>
      </c>
      <c r="X59" s="227">
        <v>1</v>
      </c>
      <c r="Y59" s="227">
        <v>0</v>
      </c>
      <c r="Z59" s="227">
        <v>0</v>
      </c>
      <c r="AA59" s="227">
        <v>0</v>
      </c>
      <c r="AB59" s="227">
        <v>1</v>
      </c>
      <c r="AC59" s="227">
        <v>0</v>
      </c>
      <c r="AD59" s="227">
        <v>0</v>
      </c>
      <c r="AE59" s="227">
        <v>0</v>
      </c>
      <c r="AF59" s="227">
        <v>0</v>
      </c>
      <c r="AG59" s="227">
        <v>0</v>
      </c>
      <c r="AH59" s="227">
        <v>0</v>
      </c>
      <c r="AI59" s="227">
        <v>0</v>
      </c>
      <c r="AJ59" s="227">
        <v>0</v>
      </c>
      <c r="AK59" s="259">
        <v>326</v>
      </c>
      <c r="AL59" s="229">
        <v>447.8</v>
      </c>
      <c r="AM59" s="229">
        <v>511.8</v>
      </c>
      <c r="AN59" s="229">
        <v>556.1</v>
      </c>
      <c r="AO59" s="221">
        <f t="shared" si="1"/>
        <v>0.125</v>
      </c>
      <c r="AP59" s="221">
        <f t="shared" si="2"/>
        <v>0.28125</v>
      </c>
      <c r="AQ59" s="221">
        <f t="shared" si="3"/>
        <v>0</v>
      </c>
      <c r="AR59" s="221">
        <f t="shared" si="4"/>
        <v>3.125E-2</v>
      </c>
      <c r="AS59" s="221">
        <f t="shared" si="5"/>
        <v>0.1875</v>
      </c>
      <c r="AT59" s="221">
        <f t="shared" si="6"/>
        <v>3.125E-2</v>
      </c>
      <c r="AU59" s="221">
        <f t="shared" si="7"/>
        <v>3.125E-2</v>
      </c>
      <c r="AV59" s="221">
        <f t="shared" si="8"/>
        <v>9.375E-2</v>
      </c>
      <c r="AW59" s="221">
        <f t="shared" si="9"/>
        <v>3.125E-2</v>
      </c>
      <c r="AX59" s="221">
        <f t="shared" si="10"/>
        <v>6.25E-2</v>
      </c>
      <c r="AY59" s="221">
        <f t="shared" si="11"/>
        <v>0</v>
      </c>
      <c r="AZ59" s="221">
        <f t="shared" si="12"/>
        <v>3.125E-2</v>
      </c>
      <c r="BA59" s="221">
        <f t="shared" si="13"/>
        <v>0</v>
      </c>
      <c r="BB59" s="221">
        <f t="shared" si="14"/>
        <v>0</v>
      </c>
      <c r="BC59" s="221">
        <f t="shared" si="15"/>
        <v>3.125E-2</v>
      </c>
      <c r="BD59" s="221">
        <f t="shared" si="16"/>
        <v>0</v>
      </c>
      <c r="BE59" s="221">
        <f t="shared" si="17"/>
        <v>0</v>
      </c>
      <c r="BF59" s="221">
        <f t="shared" si="18"/>
        <v>0</v>
      </c>
      <c r="BG59" s="221">
        <f t="shared" si="19"/>
        <v>0</v>
      </c>
      <c r="BH59" s="221">
        <f t="shared" si="20"/>
        <v>3.125E-2</v>
      </c>
      <c r="BI59" s="221">
        <f t="shared" si="21"/>
        <v>0</v>
      </c>
      <c r="BJ59" s="221">
        <f t="shared" si="22"/>
        <v>0</v>
      </c>
      <c r="BK59" s="221">
        <f t="shared" si="23"/>
        <v>0</v>
      </c>
      <c r="BL59" s="221">
        <f t="shared" si="24"/>
        <v>3.125E-2</v>
      </c>
      <c r="BM59" s="221">
        <f t="shared" si="25"/>
        <v>0</v>
      </c>
      <c r="BN59" s="221">
        <f t="shared" si="26"/>
        <v>0</v>
      </c>
      <c r="BO59" s="221">
        <f t="shared" si="27"/>
        <v>0</v>
      </c>
      <c r="BP59" s="221">
        <f t="shared" si="28"/>
        <v>0</v>
      </c>
      <c r="BQ59" s="221">
        <f t="shared" si="29"/>
        <v>0</v>
      </c>
      <c r="BR59" s="221">
        <f t="shared" si="30"/>
        <v>0</v>
      </c>
      <c r="BS59" s="221">
        <f t="shared" si="31"/>
        <v>0</v>
      </c>
      <c r="BT59" s="221">
        <f t="shared" si="32"/>
        <v>0</v>
      </c>
    </row>
    <row r="60" spans="2:72" x14ac:dyDescent="0.15">
      <c r="B60" s="413" t="s">
        <v>43</v>
      </c>
      <c r="C60" s="372"/>
      <c r="D60" s="227">
        <v>28</v>
      </c>
      <c r="E60" s="227">
        <v>0</v>
      </c>
      <c r="F60" s="227">
        <v>6</v>
      </c>
      <c r="G60" s="227">
        <v>0</v>
      </c>
      <c r="H60" s="227">
        <v>3</v>
      </c>
      <c r="I60" s="227">
        <v>7</v>
      </c>
      <c r="J60" s="227">
        <v>2</v>
      </c>
      <c r="K60" s="227">
        <v>3</v>
      </c>
      <c r="L60" s="227">
        <v>2</v>
      </c>
      <c r="M60" s="227">
        <v>1</v>
      </c>
      <c r="N60" s="227">
        <v>1</v>
      </c>
      <c r="O60" s="227">
        <v>0</v>
      </c>
      <c r="P60" s="227">
        <v>0</v>
      </c>
      <c r="Q60" s="227">
        <v>0</v>
      </c>
      <c r="R60" s="227">
        <v>1</v>
      </c>
      <c r="S60" s="227">
        <v>0</v>
      </c>
      <c r="T60" s="227">
        <v>0</v>
      </c>
      <c r="U60" s="227">
        <v>1</v>
      </c>
      <c r="V60" s="227">
        <v>1</v>
      </c>
      <c r="W60" s="227">
        <v>0</v>
      </c>
      <c r="X60" s="227">
        <v>0</v>
      </c>
      <c r="Y60" s="227">
        <v>0</v>
      </c>
      <c r="Z60" s="227">
        <v>0</v>
      </c>
      <c r="AA60" s="227">
        <v>0</v>
      </c>
      <c r="AB60" s="227">
        <v>0</v>
      </c>
      <c r="AC60" s="227">
        <v>0</v>
      </c>
      <c r="AD60" s="227">
        <v>0</v>
      </c>
      <c r="AE60" s="227">
        <v>0</v>
      </c>
      <c r="AF60" s="227">
        <v>0</v>
      </c>
      <c r="AG60" s="227">
        <v>0</v>
      </c>
      <c r="AH60" s="227">
        <v>0</v>
      </c>
      <c r="AI60" s="227">
        <v>0</v>
      </c>
      <c r="AJ60" s="227">
        <v>0</v>
      </c>
      <c r="AK60" s="259">
        <v>377.5</v>
      </c>
      <c r="AL60" s="229">
        <v>475</v>
      </c>
      <c r="AM60" s="229">
        <v>475</v>
      </c>
      <c r="AN60" s="229">
        <v>415.7</v>
      </c>
      <c r="AO60" s="221">
        <f t="shared" si="1"/>
        <v>0</v>
      </c>
      <c r="AP60" s="221">
        <f t="shared" si="2"/>
        <v>0.21428571428571427</v>
      </c>
      <c r="AQ60" s="221">
        <f t="shared" si="3"/>
        <v>0</v>
      </c>
      <c r="AR60" s="221">
        <f t="shared" si="4"/>
        <v>0.10714285714285714</v>
      </c>
      <c r="AS60" s="221">
        <f t="shared" si="5"/>
        <v>0.25</v>
      </c>
      <c r="AT60" s="221">
        <f t="shared" si="6"/>
        <v>7.1428571428571425E-2</v>
      </c>
      <c r="AU60" s="221">
        <f t="shared" si="7"/>
        <v>0.10714285714285714</v>
      </c>
      <c r="AV60" s="221">
        <f t="shared" si="8"/>
        <v>7.1428571428571425E-2</v>
      </c>
      <c r="AW60" s="221">
        <f t="shared" si="9"/>
        <v>3.5714285714285712E-2</v>
      </c>
      <c r="AX60" s="221">
        <f t="shared" si="10"/>
        <v>3.5714285714285712E-2</v>
      </c>
      <c r="AY60" s="221">
        <f t="shared" si="11"/>
        <v>0</v>
      </c>
      <c r="AZ60" s="221">
        <f t="shared" si="12"/>
        <v>0</v>
      </c>
      <c r="BA60" s="221">
        <f t="shared" si="13"/>
        <v>0</v>
      </c>
      <c r="BB60" s="221">
        <f t="shared" si="14"/>
        <v>3.5714285714285712E-2</v>
      </c>
      <c r="BC60" s="221">
        <f t="shared" si="15"/>
        <v>0</v>
      </c>
      <c r="BD60" s="221">
        <f t="shared" si="16"/>
        <v>0</v>
      </c>
      <c r="BE60" s="221">
        <f t="shared" si="17"/>
        <v>3.5714285714285712E-2</v>
      </c>
      <c r="BF60" s="221">
        <f t="shared" si="18"/>
        <v>3.5714285714285712E-2</v>
      </c>
      <c r="BG60" s="221">
        <f t="shared" si="19"/>
        <v>0</v>
      </c>
      <c r="BH60" s="221">
        <f t="shared" si="20"/>
        <v>0</v>
      </c>
      <c r="BI60" s="221">
        <f t="shared" si="21"/>
        <v>0</v>
      </c>
      <c r="BJ60" s="221">
        <f t="shared" si="22"/>
        <v>0</v>
      </c>
      <c r="BK60" s="221">
        <f t="shared" si="23"/>
        <v>0</v>
      </c>
      <c r="BL60" s="221">
        <f t="shared" si="24"/>
        <v>0</v>
      </c>
      <c r="BM60" s="221">
        <f t="shared" si="25"/>
        <v>0</v>
      </c>
      <c r="BN60" s="221">
        <f t="shared" si="26"/>
        <v>0</v>
      </c>
      <c r="BO60" s="221">
        <f t="shared" si="27"/>
        <v>0</v>
      </c>
      <c r="BP60" s="221">
        <f t="shared" si="28"/>
        <v>0</v>
      </c>
      <c r="BQ60" s="221">
        <f t="shared" si="29"/>
        <v>0</v>
      </c>
      <c r="BR60" s="221">
        <f t="shared" si="30"/>
        <v>0</v>
      </c>
      <c r="BS60" s="221">
        <f t="shared" si="31"/>
        <v>0</v>
      </c>
      <c r="BT60" s="221">
        <f t="shared" si="32"/>
        <v>0</v>
      </c>
    </row>
    <row r="61" spans="2:72" x14ac:dyDescent="0.15">
      <c r="B61" s="413" t="s">
        <v>44</v>
      </c>
      <c r="C61" s="372"/>
      <c r="D61" s="227">
        <v>30</v>
      </c>
      <c r="E61" s="227">
        <v>1</v>
      </c>
      <c r="F61" s="227">
        <v>1</v>
      </c>
      <c r="G61" s="227">
        <v>0</v>
      </c>
      <c r="H61" s="227">
        <v>3</v>
      </c>
      <c r="I61" s="227">
        <v>13</v>
      </c>
      <c r="J61" s="227">
        <v>6</v>
      </c>
      <c r="K61" s="227">
        <v>1</v>
      </c>
      <c r="L61" s="227">
        <v>0</v>
      </c>
      <c r="M61" s="227">
        <v>3</v>
      </c>
      <c r="N61" s="227">
        <v>0</v>
      </c>
      <c r="O61" s="227">
        <v>1</v>
      </c>
      <c r="P61" s="227">
        <v>0</v>
      </c>
      <c r="Q61" s="227">
        <v>0</v>
      </c>
      <c r="R61" s="227">
        <v>0</v>
      </c>
      <c r="S61" s="227">
        <v>0</v>
      </c>
      <c r="T61" s="227">
        <v>0</v>
      </c>
      <c r="U61" s="227">
        <v>1</v>
      </c>
      <c r="V61" s="227">
        <v>0</v>
      </c>
      <c r="W61" s="227">
        <v>0</v>
      </c>
      <c r="X61" s="227">
        <v>0</v>
      </c>
      <c r="Y61" s="227">
        <v>0</v>
      </c>
      <c r="Z61" s="227">
        <v>0</v>
      </c>
      <c r="AA61" s="227">
        <v>0</v>
      </c>
      <c r="AB61" s="227">
        <v>0</v>
      </c>
      <c r="AC61" s="227">
        <v>0</v>
      </c>
      <c r="AD61" s="227">
        <v>0</v>
      </c>
      <c r="AE61" s="227">
        <v>0</v>
      </c>
      <c r="AF61" s="227">
        <v>0</v>
      </c>
      <c r="AG61" s="227">
        <v>0</v>
      </c>
      <c r="AH61" s="227">
        <v>0</v>
      </c>
      <c r="AI61" s="227">
        <v>0</v>
      </c>
      <c r="AJ61" s="227">
        <v>0</v>
      </c>
      <c r="AK61" s="259">
        <v>380</v>
      </c>
      <c r="AL61" s="229">
        <v>441.6</v>
      </c>
      <c r="AM61" s="229">
        <v>456.8</v>
      </c>
      <c r="AN61" s="229">
        <v>277.10000000000002</v>
      </c>
      <c r="AO61" s="221">
        <f t="shared" si="1"/>
        <v>3.3333333333333333E-2</v>
      </c>
      <c r="AP61" s="221">
        <f t="shared" si="2"/>
        <v>3.3333333333333333E-2</v>
      </c>
      <c r="AQ61" s="221">
        <f t="shared" si="3"/>
        <v>0</v>
      </c>
      <c r="AR61" s="221">
        <f t="shared" si="4"/>
        <v>0.1</v>
      </c>
      <c r="AS61" s="221">
        <f t="shared" si="5"/>
        <v>0.43333333333333335</v>
      </c>
      <c r="AT61" s="221">
        <f t="shared" si="6"/>
        <v>0.2</v>
      </c>
      <c r="AU61" s="221">
        <f t="shared" si="7"/>
        <v>3.3333333333333333E-2</v>
      </c>
      <c r="AV61" s="221">
        <f t="shared" si="8"/>
        <v>0</v>
      </c>
      <c r="AW61" s="221">
        <f t="shared" si="9"/>
        <v>0.1</v>
      </c>
      <c r="AX61" s="221">
        <f t="shared" si="10"/>
        <v>0</v>
      </c>
      <c r="AY61" s="221">
        <f t="shared" si="11"/>
        <v>3.3333333333333333E-2</v>
      </c>
      <c r="AZ61" s="221">
        <f t="shared" si="12"/>
        <v>0</v>
      </c>
      <c r="BA61" s="221">
        <f t="shared" si="13"/>
        <v>0</v>
      </c>
      <c r="BB61" s="221">
        <f t="shared" si="14"/>
        <v>0</v>
      </c>
      <c r="BC61" s="221">
        <f t="shared" si="15"/>
        <v>0</v>
      </c>
      <c r="BD61" s="221">
        <f t="shared" si="16"/>
        <v>0</v>
      </c>
      <c r="BE61" s="221">
        <f t="shared" si="17"/>
        <v>3.3333333333333333E-2</v>
      </c>
      <c r="BF61" s="221">
        <f t="shared" si="18"/>
        <v>0</v>
      </c>
      <c r="BG61" s="221">
        <f t="shared" si="19"/>
        <v>0</v>
      </c>
      <c r="BH61" s="221">
        <f t="shared" si="20"/>
        <v>0</v>
      </c>
      <c r="BI61" s="221">
        <f t="shared" si="21"/>
        <v>0</v>
      </c>
      <c r="BJ61" s="221">
        <f t="shared" si="22"/>
        <v>0</v>
      </c>
      <c r="BK61" s="221">
        <f t="shared" si="23"/>
        <v>0</v>
      </c>
      <c r="BL61" s="221">
        <f t="shared" si="24"/>
        <v>0</v>
      </c>
      <c r="BM61" s="221">
        <f t="shared" si="25"/>
        <v>0</v>
      </c>
      <c r="BN61" s="221">
        <f t="shared" si="26"/>
        <v>0</v>
      </c>
      <c r="BO61" s="221">
        <f t="shared" si="27"/>
        <v>0</v>
      </c>
      <c r="BP61" s="221">
        <f t="shared" si="28"/>
        <v>0</v>
      </c>
      <c r="BQ61" s="221">
        <f t="shared" si="29"/>
        <v>0</v>
      </c>
      <c r="BR61" s="221">
        <f t="shared" si="30"/>
        <v>0</v>
      </c>
      <c r="BS61" s="221">
        <f t="shared" si="31"/>
        <v>0</v>
      </c>
      <c r="BT61" s="221">
        <f t="shared" si="32"/>
        <v>0</v>
      </c>
    </row>
    <row r="62" spans="2:72" x14ac:dyDescent="0.15">
      <c r="B62" s="413" t="s">
        <v>45</v>
      </c>
      <c r="C62" s="372"/>
      <c r="D62" s="227">
        <v>461</v>
      </c>
      <c r="E62" s="227">
        <v>95</v>
      </c>
      <c r="F62" s="227">
        <v>121</v>
      </c>
      <c r="G62" s="227">
        <v>21</v>
      </c>
      <c r="H62" s="227">
        <v>48</v>
      </c>
      <c r="I62" s="227">
        <v>51</v>
      </c>
      <c r="J62" s="227">
        <v>32</v>
      </c>
      <c r="K62" s="227">
        <v>15</v>
      </c>
      <c r="L62" s="227">
        <v>12</v>
      </c>
      <c r="M62" s="227">
        <v>10</v>
      </c>
      <c r="N62" s="227">
        <v>11</v>
      </c>
      <c r="O62" s="227">
        <v>10</v>
      </c>
      <c r="P62" s="227">
        <v>7</v>
      </c>
      <c r="Q62" s="227">
        <v>5</v>
      </c>
      <c r="R62" s="227">
        <v>3</v>
      </c>
      <c r="S62" s="227">
        <v>3</v>
      </c>
      <c r="T62" s="227">
        <v>4</v>
      </c>
      <c r="U62" s="227">
        <v>1</v>
      </c>
      <c r="V62" s="227">
        <v>1</v>
      </c>
      <c r="W62" s="227">
        <v>2</v>
      </c>
      <c r="X62" s="227">
        <v>2</v>
      </c>
      <c r="Y62" s="227">
        <v>1</v>
      </c>
      <c r="Z62" s="227">
        <v>0</v>
      </c>
      <c r="AA62" s="227">
        <v>2</v>
      </c>
      <c r="AB62" s="227">
        <v>0</v>
      </c>
      <c r="AC62" s="227">
        <v>2</v>
      </c>
      <c r="AD62" s="227">
        <v>1</v>
      </c>
      <c r="AE62" s="227">
        <v>0</v>
      </c>
      <c r="AF62" s="227">
        <v>0</v>
      </c>
      <c r="AG62" s="227">
        <v>0</v>
      </c>
      <c r="AH62" s="227">
        <v>1</v>
      </c>
      <c r="AI62" s="227">
        <v>0</v>
      </c>
      <c r="AJ62" s="227">
        <v>0</v>
      </c>
      <c r="AK62" s="259">
        <v>150</v>
      </c>
      <c r="AL62" s="229">
        <v>313.8</v>
      </c>
      <c r="AM62" s="229">
        <v>395.3</v>
      </c>
      <c r="AN62" s="229">
        <v>468</v>
      </c>
      <c r="AO62" s="221">
        <f t="shared" si="1"/>
        <v>0.20607375271149675</v>
      </c>
      <c r="AP62" s="221">
        <f t="shared" si="2"/>
        <v>0.26247288503253796</v>
      </c>
      <c r="AQ62" s="221">
        <f t="shared" si="3"/>
        <v>4.5553145336225599E-2</v>
      </c>
      <c r="AR62" s="221">
        <f t="shared" si="4"/>
        <v>0.10412147505422993</v>
      </c>
      <c r="AS62" s="221">
        <f t="shared" si="5"/>
        <v>0.11062906724511931</v>
      </c>
      <c r="AT62" s="221">
        <f t="shared" si="6"/>
        <v>6.9414316702819959E-2</v>
      </c>
      <c r="AU62" s="221">
        <f t="shared" si="7"/>
        <v>3.2537960954446853E-2</v>
      </c>
      <c r="AV62" s="221">
        <f t="shared" si="8"/>
        <v>2.6030368763557483E-2</v>
      </c>
      <c r="AW62" s="221">
        <f t="shared" si="9"/>
        <v>2.1691973969631236E-2</v>
      </c>
      <c r="AX62" s="221">
        <f t="shared" si="10"/>
        <v>2.3861171366594359E-2</v>
      </c>
      <c r="AY62" s="221">
        <f t="shared" si="11"/>
        <v>2.1691973969631236E-2</v>
      </c>
      <c r="AZ62" s="221">
        <f t="shared" si="12"/>
        <v>1.5184381778741865E-2</v>
      </c>
      <c r="BA62" s="221">
        <f t="shared" si="13"/>
        <v>1.0845986984815618E-2</v>
      </c>
      <c r="BB62" s="221">
        <f t="shared" si="14"/>
        <v>6.5075921908893707E-3</v>
      </c>
      <c r="BC62" s="221">
        <f t="shared" si="15"/>
        <v>6.5075921908893707E-3</v>
      </c>
      <c r="BD62" s="221">
        <f t="shared" si="16"/>
        <v>8.6767895878524948E-3</v>
      </c>
      <c r="BE62" s="221">
        <f t="shared" si="17"/>
        <v>2.1691973969631237E-3</v>
      </c>
      <c r="BF62" s="221">
        <f t="shared" si="18"/>
        <v>2.1691973969631237E-3</v>
      </c>
      <c r="BG62" s="221">
        <f t="shared" si="19"/>
        <v>4.3383947939262474E-3</v>
      </c>
      <c r="BH62" s="221">
        <f t="shared" si="20"/>
        <v>4.3383947939262474E-3</v>
      </c>
      <c r="BI62" s="221">
        <f t="shared" si="21"/>
        <v>2.1691973969631237E-3</v>
      </c>
      <c r="BJ62" s="221">
        <f t="shared" si="22"/>
        <v>0</v>
      </c>
      <c r="BK62" s="221">
        <f t="shared" si="23"/>
        <v>4.3383947939262474E-3</v>
      </c>
      <c r="BL62" s="221">
        <f t="shared" si="24"/>
        <v>0</v>
      </c>
      <c r="BM62" s="221">
        <f t="shared" si="25"/>
        <v>4.3383947939262474E-3</v>
      </c>
      <c r="BN62" s="221">
        <f t="shared" si="26"/>
        <v>2.1691973969631237E-3</v>
      </c>
      <c r="BO62" s="221">
        <f t="shared" si="27"/>
        <v>0</v>
      </c>
      <c r="BP62" s="221">
        <f t="shared" si="28"/>
        <v>0</v>
      </c>
      <c r="BQ62" s="221">
        <f t="shared" si="29"/>
        <v>0</v>
      </c>
      <c r="BR62" s="221">
        <f t="shared" si="30"/>
        <v>2.1691973969631237E-3</v>
      </c>
      <c r="BS62" s="221">
        <f t="shared" si="31"/>
        <v>0</v>
      </c>
      <c r="BT62" s="221">
        <f t="shared" si="32"/>
        <v>0</v>
      </c>
    </row>
    <row r="63" spans="2:72" x14ac:dyDescent="0.15">
      <c r="B63" s="413" t="s">
        <v>46</v>
      </c>
      <c r="C63" s="372"/>
      <c r="D63" s="227">
        <v>61</v>
      </c>
      <c r="E63" s="227">
        <v>19</v>
      </c>
      <c r="F63" s="227">
        <v>13</v>
      </c>
      <c r="G63" s="227">
        <v>4</v>
      </c>
      <c r="H63" s="227">
        <v>9</v>
      </c>
      <c r="I63" s="227">
        <v>8</v>
      </c>
      <c r="J63" s="227">
        <v>2</v>
      </c>
      <c r="K63" s="227">
        <v>0</v>
      </c>
      <c r="L63" s="227">
        <v>1</v>
      </c>
      <c r="M63" s="227">
        <v>1</v>
      </c>
      <c r="N63" s="227">
        <v>1</v>
      </c>
      <c r="O63" s="227">
        <v>1</v>
      </c>
      <c r="P63" s="227">
        <v>1</v>
      </c>
      <c r="Q63" s="227">
        <v>0</v>
      </c>
      <c r="R63" s="227">
        <v>1</v>
      </c>
      <c r="S63" s="227">
        <v>0</v>
      </c>
      <c r="T63" s="227">
        <v>0</v>
      </c>
      <c r="U63" s="227">
        <v>0</v>
      </c>
      <c r="V63" s="227">
        <v>0</v>
      </c>
      <c r="W63" s="227">
        <v>0</v>
      </c>
      <c r="X63" s="227">
        <v>0</v>
      </c>
      <c r="Y63" s="227">
        <v>0</v>
      </c>
      <c r="Z63" s="227">
        <v>0</v>
      </c>
      <c r="AA63" s="227">
        <v>0</v>
      </c>
      <c r="AB63" s="227">
        <v>0</v>
      </c>
      <c r="AC63" s="227">
        <v>0</v>
      </c>
      <c r="AD63" s="227">
        <v>0</v>
      </c>
      <c r="AE63" s="227">
        <v>0</v>
      </c>
      <c r="AF63" s="227">
        <v>0</v>
      </c>
      <c r="AG63" s="227">
        <v>0</v>
      </c>
      <c r="AH63" s="227">
        <v>0</v>
      </c>
      <c r="AI63" s="227">
        <v>0</v>
      </c>
      <c r="AJ63" s="227">
        <v>0</v>
      </c>
      <c r="AK63" s="259">
        <v>36</v>
      </c>
      <c r="AL63" s="229">
        <v>196.3</v>
      </c>
      <c r="AM63" s="229">
        <v>285.10000000000002</v>
      </c>
      <c r="AN63" s="229">
        <v>298.7</v>
      </c>
      <c r="AO63" s="221">
        <f t="shared" si="1"/>
        <v>0.31147540983606559</v>
      </c>
      <c r="AP63" s="221">
        <f t="shared" si="2"/>
        <v>0.21311475409836064</v>
      </c>
      <c r="AQ63" s="221">
        <f t="shared" si="3"/>
        <v>6.5573770491803282E-2</v>
      </c>
      <c r="AR63" s="221">
        <f t="shared" si="4"/>
        <v>0.14754098360655737</v>
      </c>
      <c r="AS63" s="221">
        <f t="shared" si="5"/>
        <v>0.13114754098360656</v>
      </c>
      <c r="AT63" s="221">
        <f t="shared" si="6"/>
        <v>3.2786885245901641E-2</v>
      </c>
      <c r="AU63" s="221">
        <f t="shared" si="7"/>
        <v>0</v>
      </c>
      <c r="AV63" s="221">
        <f t="shared" si="8"/>
        <v>1.6393442622950821E-2</v>
      </c>
      <c r="AW63" s="221">
        <f t="shared" si="9"/>
        <v>1.6393442622950821E-2</v>
      </c>
      <c r="AX63" s="221">
        <f t="shared" si="10"/>
        <v>1.6393442622950821E-2</v>
      </c>
      <c r="AY63" s="221">
        <f t="shared" si="11"/>
        <v>1.6393442622950821E-2</v>
      </c>
      <c r="AZ63" s="221">
        <f t="shared" si="12"/>
        <v>1.6393442622950821E-2</v>
      </c>
      <c r="BA63" s="221">
        <f t="shared" si="13"/>
        <v>0</v>
      </c>
      <c r="BB63" s="221">
        <f t="shared" si="14"/>
        <v>1.6393442622950821E-2</v>
      </c>
      <c r="BC63" s="221">
        <f t="shared" si="15"/>
        <v>0</v>
      </c>
      <c r="BD63" s="221">
        <f t="shared" si="16"/>
        <v>0</v>
      </c>
      <c r="BE63" s="221">
        <f t="shared" si="17"/>
        <v>0</v>
      </c>
      <c r="BF63" s="221">
        <f t="shared" si="18"/>
        <v>0</v>
      </c>
      <c r="BG63" s="221">
        <f t="shared" si="19"/>
        <v>0</v>
      </c>
      <c r="BH63" s="221">
        <f t="shared" si="20"/>
        <v>0</v>
      </c>
      <c r="BI63" s="221">
        <f t="shared" si="21"/>
        <v>0</v>
      </c>
      <c r="BJ63" s="221">
        <f t="shared" si="22"/>
        <v>0</v>
      </c>
      <c r="BK63" s="221">
        <f t="shared" si="23"/>
        <v>0</v>
      </c>
      <c r="BL63" s="221">
        <f t="shared" si="24"/>
        <v>0</v>
      </c>
      <c r="BM63" s="221">
        <f t="shared" si="25"/>
        <v>0</v>
      </c>
      <c r="BN63" s="221">
        <f t="shared" si="26"/>
        <v>0</v>
      </c>
      <c r="BO63" s="221">
        <f t="shared" si="27"/>
        <v>0</v>
      </c>
      <c r="BP63" s="221">
        <f t="shared" si="28"/>
        <v>0</v>
      </c>
      <c r="BQ63" s="221">
        <f t="shared" si="29"/>
        <v>0</v>
      </c>
      <c r="BR63" s="221">
        <f t="shared" si="30"/>
        <v>0</v>
      </c>
      <c r="BS63" s="221">
        <f t="shared" si="31"/>
        <v>0</v>
      </c>
      <c r="BT63" s="221">
        <f t="shared" si="32"/>
        <v>0</v>
      </c>
    </row>
    <row r="64" spans="2:72" x14ac:dyDescent="0.15">
      <c r="B64" s="413" t="s">
        <v>47</v>
      </c>
      <c r="C64" s="372"/>
      <c r="D64" s="227">
        <v>24</v>
      </c>
      <c r="E64" s="227">
        <v>6</v>
      </c>
      <c r="F64" s="227">
        <v>8</v>
      </c>
      <c r="G64" s="227">
        <v>1</v>
      </c>
      <c r="H64" s="227">
        <v>2</v>
      </c>
      <c r="I64" s="227">
        <v>2</v>
      </c>
      <c r="J64" s="227">
        <v>1</v>
      </c>
      <c r="K64" s="227">
        <v>1</v>
      </c>
      <c r="L64" s="227">
        <v>0</v>
      </c>
      <c r="M64" s="227">
        <v>0</v>
      </c>
      <c r="N64" s="227">
        <v>1</v>
      </c>
      <c r="O64" s="227">
        <v>2</v>
      </c>
      <c r="P64" s="227">
        <v>0</v>
      </c>
      <c r="Q64" s="227">
        <v>0</v>
      </c>
      <c r="R64" s="227">
        <v>0</v>
      </c>
      <c r="S64" s="227">
        <v>0</v>
      </c>
      <c r="T64" s="227">
        <v>0</v>
      </c>
      <c r="U64" s="227">
        <v>0</v>
      </c>
      <c r="V64" s="227">
        <v>0</v>
      </c>
      <c r="W64" s="227">
        <v>0</v>
      </c>
      <c r="X64" s="227">
        <v>0</v>
      </c>
      <c r="Y64" s="227">
        <v>0</v>
      </c>
      <c r="Z64" s="227">
        <v>0</v>
      </c>
      <c r="AA64" s="227">
        <v>0</v>
      </c>
      <c r="AB64" s="227">
        <v>0</v>
      </c>
      <c r="AC64" s="227">
        <v>0</v>
      </c>
      <c r="AD64" s="227">
        <v>0</v>
      </c>
      <c r="AE64" s="227">
        <v>0</v>
      </c>
      <c r="AF64" s="227">
        <v>0</v>
      </c>
      <c r="AG64" s="227">
        <v>0</v>
      </c>
      <c r="AH64" s="227">
        <v>0</v>
      </c>
      <c r="AI64" s="227">
        <v>0</v>
      </c>
      <c r="AJ64" s="227">
        <v>0</v>
      </c>
      <c r="AK64" s="259">
        <v>9.5</v>
      </c>
      <c r="AL64" s="229">
        <v>207.9</v>
      </c>
      <c r="AM64" s="229">
        <v>277.2</v>
      </c>
      <c r="AN64" s="229">
        <v>321.39999999999998</v>
      </c>
      <c r="AO64" s="221">
        <f t="shared" si="1"/>
        <v>0.25</v>
      </c>
      <c r="AP64" s="221">
        <f t="shared" si="2"/>
        <v>0.33333333333333331</v>
      </c>
      <c r="AQ64" s="221">
        <f t="shared" si="3"/>
        <v>4.1666666666666664E-2</v>
      </c>
      <c r="AR64" s="221">
        <f t="shared" si="4"/>
        <v>8.3333333333333329E-2</v>
      </c>
      <c r="AS64" s="221">
        <f t="shared" si="5"/>
        <v>8.3333333333333329E-2</v>
      </c>
      <c r="AT64" s="221">
        <f t="shared" si="6"/>
        <v>4.1666666666666664E-2</v>
      </c>
      <c r="AU64" s="221">
        <f t="shared" si="7"/>
        <v>4.1666666666666664E-2</v>
      </c>
      <c r="AV64" s="221">
        <f t="shared" si="8"/>
        <v>0</v>
      </c>
      <c r="AW64" s="221">
        <f t="shared" si="9"/>
        <v>0</v>
      </c>
      <c r="AX64" s="221">
        <f t="shared" si="10"/>
        <v>4.1666666666666664E-2</v>
      </c>
      <c r="AY64" s="221">
        <f t="shared" si="11"/>
        <v>8.3333333333333329E-2</v>
      </c>
      <c r="AZ64" s="221">
        <f t="shared" si="12"/>
        <v>0</v>
      </c>
      <c r="BA64" s="221">
        <f t="shared" si="13"/>
        <v>0</v>
      </c>
      <c r="BB64" s="221">
        <f t="shared" si="14"/>
        <v>0</v>
      </c>
      <c r="BC64" s="221">
        <f t="shared" si="15"/>
        <v>0</v>
      </c>
      <c r="BD64" s="221">
        <f t="shared" si="16"/>
        <v>0</v>
      </c>
      <c r="BE64" s="221">
        <f t="shared" si="17"/>
        <v>0</v>
      </c>
      <c r="BF64" s="221">
        <f t="shared" si="18"/>
        <v>0</v>
      </c>
      <c r="BG64" s="221">
        <f t="shared" si="19"/>
        <v>0</v>
      </c>
      <c r="BH64" s="221">
        <f t="shared" si="20"/>
        <v>0</v>
      </c>
      <c r="BI64" s="221">
        <f t="shared" si="21"/>
        <v>0</v>
      </c>
      <c r="BJ64" s="221">
        <f t="shared" si="22"/>
        <v>0</v>
      </c>
      <c r="BK64" s="221">
        <f t="shared" si="23"/>
        <v>0</v>
      </c>
      <c r="BL64" s="221">
        <f t="shared" si="24"/>
        <v>0</v>
      </c>
      <c r="BM64" s="221">
        <f t="shared" si="25"/>
        <v>0</v>
      </c>
      <c r="BN64" s="221">
        <f t="shared" si="26"/>
        <v>0</v>
      </c>
      <c r="BO64" s="221">
        <f t="shared" si="27"/>
        <v>0</v>
      </c>
      <c r="BP64" s="221">
        <f t="shared" si="28"/>
        <v>0</v>
      </c>
      <c r="BQ64" s="221">
        <f t="shared" si="29"/>
        <v>0</v>
      </c>
      <c r="BR64" s="221">
        <f t="shared" si="30"/>
        <v>0</v>
      </c>
      <c r="BS64" s="221">
        <f t="shared" si="31"/>
        <v>0</v>
      </c>
      <c r="BT64" s="221">
        <f t="shared" si="32"/>
        <v>0</v>
      </c>
    </row>
    <row r="65" spans="2:72" x14ac:dyDescent="0.15">
      <c r="B65" s="413" t="s">
        <v>48</v>
      </c>
      <c r="C65" s="372"/>
      <c r="D65" s="227">
        <v>105</v>
      </c>
      <c r="E65" s="227">
        <v>23</v>
      </c>
      <c r="F65" s="227">
        <v>37</v>
      </c>
      <c r="G65" s="227">
        <v>3</v>
      </c>
      <c r="H65" s="227">
        <v>8</v>
      </c>
      <c r="I65" s="227">
        <v>12</v>
      </c>
      <c r="J65" s="227">
        <v>4</v>
      </c>
      <c r="K65" s="227">
        <v>4</v>
      </c>
      <c r="L65" s="227">
        <v>2</v>
      </c>
      <c r="M65" s="227">
        <v>4</v>
      </c>
      <c r="N65" s="227">
        <v>2</v>
      </c>
      <c r="O65" s="227">
        <v>4</v>
      </c>
      <c r="P65" s="227">
        <v>0</v>
      </c>
      <c r="Q65" s="227">
        <v>0</v>
      </c>
      <c r="R65" s="227">
        <v>0</v>
      </c>
      <c r="S65" s="227">
        <v>1</v>
      </c>
      <c r="T65" s="227">
        <v>0</v>
      </c>
      <c r="U65" s="227">
        <v>0</v>
      </c>
      <c r="V65" s="227">
        <v>0</v>
      </c>
      <c r="W65" s="227">
        <v>0</v>
      </c>
      <c r="X65" s="227">
        <v>1</v>
      </c>
      <c r="Y65" s="227">
        <v>0</v>
      </c>
      <c r="Z65" s="227">
        <v>0</v>
      </c>
      <c r="AA65" s="227">
        <v>0</v>
      </c>
      <c r="AB65" s="227">
        <v>0</v>
      </c>
      <c r="AC65" s="227">
        <v>0</v>
      </c>
      <c r="AD65" s="227">
        <v>0</v>
      </c>
      <c r="AE65" s="227">
        <v>0</v>
      </c>
      <c r="AF65" s="227">
        <v>0</v>
      </c>
      <c r="AG65" s="227">
        <v>0</v>
      </c>
      <c r="AH65" s="227">
        <v>0</v>
      </c>
      <c r="AI65" s="227">
        <v>0</v>
      </c>
      <c r="AJ65" s="227">
        <v>0</v>
      </c>
      <c r="AK65" s="259">
        <v>30</v>
      </c>
      <c r="AL65" s="229">
        <v>229.9</v>
      </c>
      <c r="AM65" s="229">
        <v>294.39999999999998</v>
      </c>
      <c r="AN65" s="229">
        <v>356</v>
      </c>
      <c r="AO65" s="221">
        <f t="shared" si="1"/>
        <v>0.21904761904761905</v>
      </c>
      <c r="AP65" s="221">
        <f t="shared" si="2"/>
        <v>0.35238095238095241</v>
      </c>
      <c r="AQ65" s="221">
        <f t="shared" si="3"/>
        <v>2.8571428571428571E-2</v>
      </c>
      <c r="AR65" s="221">
        <f t="shared" si="4"/>
        <v>7.6190476190476197E-2</v>
      </c>
      <c r="AS65" s="221">
        <f t="shared" si="5"/>
        <v>0.11428571428571428</v>
      </c>
      <c r="AT65" s="221">
        <f t="shared" si="6"/>
        <v>3.8095238095238099E-2</v>
      </c>
      <c r="AU65" s="221">
        <f t="shared" si="7"/>
        <v>3.8095238095238099E-2</v>
      </c>
      <c r="AV65" s="221">
        <f t="shared" si="8"/>
        <v>1.9047619047619049E-2</v>
      </c>
      <c r="AW65" s="221">
        <f t="shared" si="9"/>
        <v>3.8095238095238099E-2</v>
      </c>
      <c r="AX65" s="221">
        <f t="shared" si="10"/>
        <v>1.9047619047619049E-2</v>
      </c>
      <c r="AY65" s="221">
        <f t="shared" si="11"/>
        <v>3.8095238095238099E-2</v>
      </c>
      <c r="AZ65" s="221">
        <f t="shared" si="12"/>
        <v>0</v>
      </c>
      <c r="BA65" s="221">
        <f t="shared" si="13"/>
        <v>0</v>
      </c>
      <c r="BB65" s="221">
        <f t="shared" si="14"/>
        <v>0</v>
      </c>
      <c r="BC65" s="221">
        <f t="shared" si="15"/>
        <v>9.5238095238095247E-3</v>
      </c>
      <c r="BD65" s="221">
        <f t="shared" si="16"/>
        <v>0</v>
      </c>
      <c r="BE65" s="221">
        <f t="shared" si="17"/>
        <v>0</v>
      </c>
      <c r="BF65" s="221">
        <f t="shared" si="18"/>
        <v>0</v>
      </c>
      <c r="BG65" s="221">
        <f t="shared" si="19"/>
        <v>0</v>
      </c>
      <c r="BH65" s="221">
        <f t="shared" si="20"/>
        <v>9.5238095238095247E-3</v>
      </c>
      <c r="BI65" s="221">
        <f t="shared" si="21"/>
        <v>0</v>
      </c>
      <c r="BJ65" s="221">
        <f t="shared" si="22"/>
        <v>0</v>
      </c>
      <c r="BK65" s="221">
        <f t="shared" si="23"/>
        <v>0</v>
      </c>
      <c r="BL65" s="221">
        <f t="shared" si="24"/>
        <v>0</v>
      </c>
      <c r="BM65" s="221">
        <f t="shared" si="25"/>
        <v>0</v>
      </c>
      <c r="BN65" s="221">
        <f t="shared" si="26"/>
        <v>0</v>
      </c>
      <c r="BO65" s="221">
        <f t="shared" si="27"/>
        <v>0</v>
      </c>
      <c r="BP65" s="221">
        <f t="shared" si="28"/>
        <v>0</v>
      </c>
      <c r="BQ65" s="221">
        <f t="shared" si="29"/>
        <v>0</v>
      </c>
      <c r="BR65" s="221">
        <f t="shared" si="30"/>
        <v>0</v>
      </c>
      <c r="BS65" s="221">
        <f t="shared" si="31"/>
        <v>0</v>
      </c>
      <c r="BT65" s="221">
        <f t="shared" si="32"/>
        <v>0</v>
      </c>
    </row>
    <row r="66" spans="2:72" x14ac:dyDescent="0.15">
      <c r="B66" s="413" t="s">
        <v>49</v>
      </c>
      <c r="C66" s="372"/>
      <c r="D66" s="227">
        <v>52</v>
      </c>
      <c r="E66" s="227">
        <v>7</v>
      </c>
      <c r="F66" s="227">
        <v>11</v>
      </c>
      <c r="G66" s="227">
        <v>2</v>
      </c>
      <c r="H66" s="227">
        <v>15</v>
      </c>
      <c r="I66" s="227">
        <v>5</v>
      </c>
      <c r="J66" s="227">
        <v>3</v>
      </c>
      <c r="K66" s="227">
        <v>1</v>
      </c>
      <c r="L66" s="227">
        <v>0</v>
      </c>
      <c r="M66" s="227">
        <v>2</v>
      </c>
      <c r="N66" s="227">
        <v>0</v>
      </c>
      <c r="O66" s="227">
        <v>1</v>
      </c>
      <c r="P66" s="227">
        <v>1</v>
      </c>
      <c r="Q66" s="227">
        <v>1</v>
      </c>
      <c r="R66" s="227">
        <v>0</v>
      </c>
      <c r="S66" s="227">
        <v>0</v>
      </c>
      <c r="T66" s="227">
        <v>0</v>
      </c>
      <c r="U66" s="227">
        <v>0</v>
      </c>
      <c r="V66" s="227">
        <v>0</v>
      </c>
      <c r="W66" s="227">
        <v>1</v>
      </c>
      <c r="X66" s="227">
        <v>0</v>
      </c>
      <c r="Y66" s="227">
        <v>2</v>
      </c>
      <c r="Z66" s="227">
        <v>0</v>
      </c>
      <c r="AA66" s="227">
        <v>0</v>
      </c>
      <c r="AB66" s="227">
        <v>0</v>
      </c>
      <c r="AC66" s="227">
        <v>0</v>
      </c>
      <c r="AD66" s="227">
        <v>0</v>
      </c>
      <c r="AE66" s="227">
        <v>0</v>
      </c>
      <c r="AF66" s="227">
        <v>0</v>
      </c>
      <c r="AG66" s="227">
        <v>0</v>
      </c>
      <c r="AH66" s="227">
        <v>0</v>
      </c>
      <c r="AI66" s="227">
        <v>0</v>
      </c>
      <c r="AJ66" s="227">
        <v>0</v>
      </c>
      <c r="AK66" s="259">
        <v>247.5</v>
      </c>
      <c r="AL66" s="229">
        <v>348.8</v>
      </c>
      <c r="AM66" s="229">
        <v>403</v>
      </c>
      <c r="AN66" s="229">
        <v>477.6</v>
      </c>
      <c r="AO66" s="221">
        <f t="shared" si="1"/>
        <v>0.13461538461538461</v>
      </c>
      <c r="AP66" s="221">
        <f t="shared" si="2"/>
        <v>0.21153846153846154</v>
      </c>
      <c r="AQ66" s="221">
        <f t="shared" si="3"/>
        <v>3.8461538461538464E-2</v>
      </c>
      <c r="AR66" s="221">
        <f t="shared" si="4"/>
        <v>0.28846153846153844</v>
      </c>
      <c r="AS66" s="221">
        <f t="shared" si="5"/>
        <v>9.6153846153846159E-2</v>
      </c>
      <c r="AT66" s="221">
        <f t="shared" si="6"/>
        <v>5.7692307692307696E-2</v>
      </c>
      <c r="AU66" s="221">
        <f t="shared" si="7"/>
        <v>1.9230769230769232E-2</v>
      </c>
      <c r="AV66" s="221">
        <f t="shared" si="8"/>
        <v>0</v>
      </c>
      <c r="AW66" s="221">
        <f t="shared" si="9"/>
        <v>3.8461538461538464E-2</v>
      </c>
      <c r="AX66" s="221">
        <f t="shared" si="10"/>
        <v>0</v>
      </c>
      <c r="AY66" s="221">
        <f t="shared" si="11"/>
        <v>1.9230769230769232E-2</v>
      </c>
      <c r="AZ66" s="221">
        <f t="shared" si="12"/>
        <v>1.9230769230769232E-2</v>
      </c>
      <c r="BA66" s="221">
        <f t="shared" si="13"/>
        <v>1.9230769230769232E-2</v>
      </c>
      <c r="BB66" s="221">
        <f t="shared" si="14"/>
        <v>0</v>
      </c>
      <c r="BC66" s="221">
        <f t="shared" si="15"/>
        <v>0</v>
      </c>
      <c r="BD66" s="221">
        <f t="shared" si="16"/>
        <v>0</v>
      </c>
      <c r="BE66" s="221">
        <f t="shared" si="17"/>
        <v>0</v>
      </c>
      <c r="BF66" s="221">
        <f t="shared" si="18"/>
        <v>0</v>
      </c>
      <c r="BG66" s="221">
        <f t="shared" si="19"/>
        <v>1.9230769230769232E-2</v>
      </c>
      <c r="BH66" s="221">
        <f t="shared" si="20"/>
        <v>0</v>
      </c>
      <c r="BI66" s="221">
        <f t="shared" si="21"/>
        <v>3.8461538461538464E-2</v>
      </c>
      <c r="BJ66" s="221">
        <f t="shared" si="22"/>
        <v>0</v>
      </c>
      <c r="BK66" s="221">
        <f t="shared" si="23"/>
        <v>0</v>
      </c>
      <c r="BL66" s="221">
        <f t="shared" si="24"/>
        <v>0</v>
      </c>
      <c r="BM66" s="221">
        <f t="shared" si="25"/>
        <v>0</v>
      </c>
      <c r="BN66" s="221">
        <f t="shared" si="26"/>
        <v>0</v>
      </c>
      <c r="BO66" s="221">
        <f t="shared" si="27"/>
        <v>0</v>
      </c>
      <c r="BP66" s="221">
        <f t="shared" si="28"/>
        <v>0</v>
      </c>
      <c r="BQ66" s="221">
        <f t="shared" si="29"/>
        <v>0</v>
      </c>
      <c r="BR66" s="221">
        <f t="shared" si="30"/>
        <v>0</v>
      </c>
      <c r="BS66" s="221">
        <f t="shared" si="31"/>
        <v>0</v>
      </c>
      <c r="BT66" s="221">
        <f t="shared" si="32"/>
        <v>0</v>
      </c>
    </row>
    <row r="67" spans="2:72" x14ac:dyDescent="0.15">
      <c r="B67" s="413" t="s">
        <v>50</v>
      </c>
      <c r="C67" s="372"/>
      <c r="D67" s="227">
        <v>17</v>
      </c>
      <c r="E67" s="227">
        <v>6</v>
      </c>
      <c r="F67" s="227">
        <v>2</v>
      </c>
      <c r="G67" s="227">
        <v>0</v>
      </c>
      <c r="H67" s="227">
        <v>3</v>
      </c>
      <c r="I67" s="227">
        <v>2</v>
      </c>
      <c r="J67" s="227">
        <v>0</v>
      </c>
      <c r="K67" s="227">
        <v>1</v>
      </c>
      <c r="L67" s="227">
        <v>0</v>
      </c>
      <c r="M67" s="227">
        <v>2</v>
      </c>
      <c r="N67" s="227">
        <v>0</v>
      </c>
      <c r="O67" s="227">
        <v>0</v>
      </c>
      <c r="P67" s="227">
        <v>1</v>
      </c>
      <c r="Q67" s="227">
        <v>0</v>
      </c>
      <c r="R67" s="227">
        <v>0</v>
      </c>
      <c r="S67" s="227">
        <v>0</v>
      </c>
      <c r="T67" s="227">
        <v>0</v>
      </c>
      <c r="U67" s="227">
        <v>0</v>
      </c>
      <c r="V67" s="227">
        <v>0</v>
      </c>
      <c r="W67" s="227">
        <v>0</v>
      </c>
      <c r="X67" s="227">
        <v>0</v>
      </c>
      <c r="Y67" s="227">
        <v>0</v>
      </c>
      <c r="Z67" s="227">
        <v>0</v>
      </c>
      <c r="AA67" s="227">
        <v>0</v>
      </c>
      <c r="AB67" s="227">
        <v>0</v>
      </c>
      <c r="AC67" s="227">
        <v>0</v>
      </c>
      <c r="AD67" s="227">
        <v>0</v>
      </c>
      <c r="AE67" s="227">
        <v>0</v>
      </c>
      <c r="AF67" s="227">
        <v>0</v>
      </c>
      <c r="AG67" s="227">
        <v>0</v>
      </c>
      <c r="AH67" s="227">
        <v>0</v>
      </c>
      <c r="AI67" s="227">
        <v>0</v>
      </c>
      <c r="AJ67" s="227">
        <v>0</v>
      </c>
      <c r="AK67" s="259">
        <v>270</v>
      </c>
      <c r="AL67" s="229">
        <v>266.60000000000002</v>
      </c>
      <c r="AM67" s="229">
        <v>412</v>
      </c>
      <c r="AN67" s="229">
        <v>292.89999999999998</v>
      </c>
      <c r="AO67" s="221">
        <f t="shared" si="1"/>
        <v>0.35294117647058826</v>
      </c>
      <c r="AP67" s="221">
        <f t="shared" si="2"/>
        <v>0.11764705882352941</v>
      </c>
      <c r="AQ67" s="221">
        <f t="shared" si="3"/>
        <v>0</v>
      </c>
      <c r="AR67" s="221">
        <f t="shared" si="4"/>
        <v>0.17647058823529413</v>
      </c>
      <c r="AS67" s="221">
        <f t="shared" si="5"/>
        <v>0.11764705882352941</v>
      </c>
      <c r="AT67" s="221">
        <f t="shared" si="6"/>
        <v>0</v>
      </c>
      <c r="AU67" s="221">
        <f t="shared" si="7"/>
        <v>5.8823529411764705E-2</v>
      </c>
      <c r="AV67" s="221">
        <f t="shared" si="8"/>
        <v>0</v>
      </c>
      <c r="AW67" s="221">
        <f t="shared" si="9"/>
        <v>0.11764705882352941</v>
      </c>
      <c r="AX67" s="221">
        <f t="shared" si="10"/>
        <v>0</v>
      </c>
      <c r="AY67" s="221">
        <f t="shared" si="11"/>
        <v>0</v>
      </c>
      <c r="AZ67" s="221">
        <f t="shared" si="12"/>
        <v>5.8823529411764705E-2</v>
      </c>
      <c r="BA67" s="221">
        <f t="shared" si="13"/>
        <v>0</v>
      </c>
      <c r="BB67" s="221">
        <f t="shared" si="14"/>
        <v>0</v>
      </c>
      <c r="BC67" s="221">
        <f t="shared" si="15"/>
        <v>0</v>
      </c>
      <c r="BD67" s="221">
        <f t="shared" si="16"/>
        <v>0</v>
      </c>
      <c r="BE67" s="221">
        <f t="shared" si="17"/>
        <v>0</v>
      </c>
      <c r="BF67" s="221">
        <f t="shared" si="18"/>
        <v>0</v>
      </c>
      <c r="BG67" s="221">
        <f t="shared" si="19"/>
        <v>0</v>
      </c>
      <c r="BH67" s="221">
        <f t="shared" si="20"/>
        <v>0</v>
      </c>
      <c r="BI67" s="221">
        <f t="shared" si="21"/>
        <v>0</v>
      </c>
      <c r="BJ67" s="221">
        <f t="shared" si="22"/>
        <v>0</v>
      </c>
      <c r="BK67" s="221">
        <f t="shared" si="23"/>
        <v>0</v>
      </c>
      <c r="BL67" s="221">
        <f t="shared" si="24"/>
        <v>0</v>
      </c>
      <c r="BM67" s="221">
        <f t="shared" si="25"/>
        <v>0</v>
      </c>
      <c r="BN67" s="221">
        <f t="shared" si="26"/>
        <v>0</v>
      </c>
      <c r="BO67" s="221">
        <f t="shared" si="27"/>
        <v>0</v>
      </c>
      <c r="BP67" s="221">
        <f t="shared" si="28"/>
        <v>0</v>
      </c>
      <c r="BQ67" s="221">
        <f t="shared" si="29"/>
        <v>0</v>
      </c>
      <c r="BR67" s="221">
        <f t="shared" si="30"/>
        <v>0</v>
      </c>
      <c r="BS67" s="221">
        <f t="shared" si="31"/>
        <v>0</v>
      </c>
      <c r="BT67" s="221">
        <f t="shared" si="32"/>
        <v>0</v>
      </c>
    </row>
    <row r="68" spans="2:72" x14ac:dyDescent="0.15">
      <c r="B68" s="413" t="s">
        <v>51</v>
      </c>
      <c r="C68" s="372"/>
      <c r="D68" s="231">
        <v>46</v>
      </c>
      <c r="E68" s="231">
        <v>11</v>
      </c>
      <c r="F68" s="231">
        <v>6</v>
      </c>
      <c r="G68" s="231">
        <v>0</v>
      </c>
      <c r="H68" s="231">
        <v>7</v>
      </c>
      <c r="I68" s="231">
        <v>10</v>
      </c>
      <c r="J68" s="231">
        <v>6</v>
      </c>
      <c r="K68" s="231">
        <v>2</v>
      </c>
      <c r="L68" s="231">
        <v>0</v>
      </c>
      <c r="M68" s="231">
        <v>0</v>
      </c>
      <c r="N68" s="231">
        <v>1</v>
      </c>
      <c r="O68" s="231">
        <v>0</v>
      </c>
      <c r="P68" s="231">
        <v>2</v>
      </c>
      <c r="Q68" s="231">
        <v>1</v>
      </c>
      <c r="R68" s="231">
        <v>0</v>
      </c>
      <c r="S68" s="231">
        <v>0</v>
      </c>
      <c r="T68" s="231">
        <v>0</v>
      </c>
      <c r="U68" s="231">
        <v>0</v>
      </c>
      <c r="V68" s="231">
        <v>0</v>
      </c>
      <c r="W68" s="231">
        <v>0</v>
      </c>
      <c r="X68" s="231">
        <v>0</v>
      </c>
      <c r="Y68" s="231">
        <v>0</v>
      </c>
      <c r="Z68" s="231">
        <v>0</v>
      </c>
      <c r="AA68" s="231">
        <v>0</v>
      </c>
      <c r="AB68" s="231">
        <v>0</v>
      </c>
      <c r="AC68" s="231">
        <v>0</v>
      </c>
      <c r="AD68" s="231">
        <v>0</v>
      </c>
      <c r="AE68" s="231">
        <v>0</v>
      </c>
      <c r="AF68" s="231">
        <v>0</v>
      </c>
      <c r="AG68" s="231">
        <v>0</v>
      </c>
      <c r="AH68" s="231">
        <v>0</v>
      </c>
      <c r="AI68" s="231">
        <v>0</v>
      </c>
      <c r="AJ68" s="231">
        <v>0</v>
      </c>
      <c r="AK68" s="259">
        <v>287</v>
      </c>
      <c r="AL68" s="232">
        <v>286.2</v>
      </c>
      <c r="AM68" s="232">
        <v>376.1</v>
      </c>
      <c r="AN68" s="232">
        <v>280.39999999999998</v>
      </c>
      <c r="AO68" s="221">
        <f t="shared" si="1"/>
        <v>0.2391304347826087</v>
      </c>
      <c r="AP68" s="221">
        <f t="shared" si="2"/>
        <v>0.13043478260869565</v>
      </c>
      <c r="AQ68" s="221">
        <f t="shared" si="3"/>
        <v>0</v>
      </c>
      <c r="AR68" s="221">
        <f t="shared" si="4"/>
        <v>0.15217391304347827</v>
      </c>
      <c r="AS68" s="221">
        <f t="shared" si="5"/>
        <v>0.21739130434782608</v>
      </c>
      <c r="AT68" s="221">
        <f t="shared" si="6"/>
        <v>0.13043478260869565</v>
      </c>
      <c r="AU68" s="221">
        <f t="shared" si="7"/>
        <v>4.3478260869565216E-2</v>
      </c>
      <c r="AV68" s="221">
        <f t="shared" si="8"/>
        <v>0</v>
      </c>
      <c r="AW68" s="221">
        <f t="shared" si="9"/>
        <v>0</v>
      </c>
      <c r="AX68" s="221">
        <f t="shared" si="10"/>
        <v>2.1739130434782608E-2</v>
      </c>
      <c r="AY68" s="221">
        <f t="shared" si="11"/>
        <v>0</v>
      </c>
      <c r="AZ68" s="221">
        <f t="shared" si="12"/>
        <v>4.3478260869565216E-2</v>
      </c>
      <c r="BA68" s="221">
        <f t="shared" si="13"/>
        <v>2.1739130434782608E-2</v>
      </c>
      <c r="BB68" s="221">
        <f t="shared" si="14"/>
        <v>0</v>
      </c>
      <c r="BC68" s="221">
        <f t="shared" si="15"/>
        <v>0</v>
      </c>
      <c r="BD68" s="221">
        <f t="shared" si="16"/>
        <v>0</v>
      </c>
      <c r="BE68" s="221">
        <f t="shared" si="17"/>
        <v>0</v>
      </c>
      <c r="BF68" s="221">
        <f t="shared" si="18"/>
        <v>0</v>
      </c>
      <c r="BG68" s="221">
        <f t="shared" si="19"/>
        <v>0</v>
      </c>
      <c r="BH68" s="221">
        <f t="shared" si="20"/>
        <v>0</v>
      </c>
      <c r="BI68" s="221">
        <f t="shared" si="21"/>
        <v>0</v>
      </c>
      <c r="BJ68" s="221">
        <f t="shared" si="22"/>
        <v>0</v>
      </c>
      <c r="BK68" s="221">
        <f t="shared" si="23"/>
        <v>0</v>
      </c>
      <c r="BL68" s="221">
        <f t="shared" si="24"/>
        <v>0</v>
      </c>
      <c r="BM68" s="221">
        <f t="shared" si="25"/>
        <v>0</v>
      </c>
      <c r="BN68" s="221">
        <f t="shared" si="26"/>
        <v>0</v>
      </c>
      <c r="BO68" s="221">
        <f t="shared" si="27"/>
        <v>0</v>
      </c>
      <c r="BP68" s="221">
        <f t="shared" si="28"/>
        <v>0</v>
      </c>
      <c r="BQ68" s="221">
        <f t="shared" si="29"/>
        <v>0</v>
      </c>
      <c r="BR68" s="221">
        <f t="shared" si="30"/>
        <v>0</v>
      </c>
      <c r="BS68" s="221">
        <f t="shared" si="31"/>
        <v>0</v>
      </c>
      <c r="BT68" s="221">
        <f t="shared" si="32"/>
        <v>0</v>
      </c>
    </row>
    <row r="69" spans="2:72" s="4" customFormat="1" x14ac:dyDescent="0.15">
      <c r="B69" s="414" t="s">
        <v>71</v>
      </c>
      <c r="C69" s="370"/>
      <c r="D69" s="228">
        <v>38</v>
      </c>
      <c r="E69" s="228">
        <v>11</v>
      </c>
      <c r="F69" s="228">
        <v>3</v>
      </c>
      <c r="G69" s="228">
        <v>1</v>
      </c>
      <c r="H69" s="228">
        <v>3</v>
      </c>
      <c r="I69" s="228">
        <v>5</v>
      </c>
      <c r="J69" s="228">
        <v>6</v>
      </c>
      <c r="K69" s="228">
        <v>2</v>
      </c>
      <c r="L69" s="228">
        <v>0</v>
      </c>
      <c r="M69" s="228">
        <v>2</v>
      </c>
      <c r="N69" s="228">
        <v>2</v>
      </c>
      <c r="O69" s="228">
        <v>0</v>
      </c>
      <c r="P69" s="228">
        <v>0</v>
      </c>
      <c r="Q69" s="228">
        <v>1</v>
      </c>
      <c r="R69" s="228">
        <v>0</v>
      </c>
      <c r="S69" s="228">
        <v>0</v>
      </c>
      <c r="T69" s="228">
        <v>0</v>
      </c>
      <c r="U69" s="228">
        <v>0</v>
      </c>
      <c r="V69" s="228">
        <v>0</v>
      </c>
      <c r="W69" s="228">
        <v>1</v>
      </c>
      <c r="X69" s="228">
        <v>0</v>
      </c>
      <c r="Y69" s="228">
        <v>0</v>
      </c>
      <c r="Z69" s="228">
        <v>1</v>
      </c>
      <c r="AA69" s="228">
        <v>0</v>
      </c>
      <c r="AB69" s="228">
        <v>0</v>
      </c>
      <c r="AC69" s="228">
        <v>0</v>
      </c>
      <c r="AD69" s="228">
        <v>0</v>
      </c>
      <c r="AE69" s="228">
        <v>0</v>
      </c>
      <c r="AF69" s="228">
        <v>0</v>
      </c>
      <c r="AG69" s="228">
        <v>0</v>
      </c>
      <c r="AH69" s="228">
        <v>0</v>
      </c>
      <c r="AI69" s="228">
        <v>0</v>
      </c>
      <c r="AJ69" s="228">
        <v>0</v>
      </c>
      <c r="AK69" s="263">
        <v>307.5</v>
      </c>
      <c r="AL69" s="230">
        <v>375.2</v>
      </c>
      <c r="AM69" s="230">
        <v>528</v>
      </c>
      <c r="AN69" s="230">
        <v>465.9</v>
      </c>
      <c r="AO69" s="221">
        <f t="shared" si="1"/>
        <v>0.28947368421052633</v>
      </c>
      <c r="AP69" s="221">
        <f t="shared" si="2"/>
        <v>7.8947368421052627E-2</v>
      </c>
      <c r="AQ69" s="221">
        <f t="shared" si="3"/>
        <v>2.6315789473684209E-2</v>
      </c>
      <c r="AR69" s="221">
        <f t="shared" si="4"/>
        <v>7.8947368421052627E-2</v>
      </c>
      <c r="AS69" s="221">
        <f t="shared" si="5"/>
        <v>0.13157894736842105</v>
      </c>
      <c r="AT69" s="221">
        <f t="shared" si="6"/>
        <v>0.15789473684210525</v>
      </c>
      <c r="AU69" s="221">
        <f t="shared" si="7"/>
        <v>5.2631578947368418E-2</v>
      </c>
      <c r="AV69" s="221">
        <f t="shared" si="8"/>
        <v>0</v>
      </c>
      <c r="AW69" s="221">
        <f t="shared" si="9"/>
        <v>5.2631578947368418E-2</v>
      </c>
      <c r="AX69" s="221">
        <f t="shared" si="10"/>
        <v>5.2631578947368418E-2</v>
      </c>
      <c r="AY69" s="221">
        <f t="shared" si="11"/>
        <v>0</v>
      </c>
      <c r="AZ69" s="221">
        <f t="shared" si="12"/>
        <v>0</v>
      </c>
      <c r="BA69" s="221">
        <f t="shared" si="13"/>
        <v>2.6315789473684209E-2</v>
      </c>
      <c r="BB69" s="221">
        <f t="shared" si="14"/>
        <v>0</v>
      </c>
      <c r="BC69" s="221">
        <f t="shared" si="15"/>
        <v>0</v>
      </c>
      <c r="BD69" s="221">
        <f t="shared" si="16"/>
        <v>0</v>
      </c>
      <c r="BE69" s="221">
        <f t="shared" si="17"/>
        <v>0</v>
      </c>
      <c r="BF69" s="221">
        <f t="shared" si="18"/>
        <v>0</v>
      </c>
      <c r="BG69" s="221">
        <f t="shared" si="19"/>
        <v>2.6315789473684209E-2</v>
      </c>
      <c r="BH69" s="221">
        <f t="shared" si="20"/>
        <v>0</v>
      </c>
      <c r="BI69" s="221">
        <f t="shared" si="21"/>
        <v>0</v>
      </c>
      <c r="BJ69" s="221">
        <f t="shared" si="22"/>
        <v>2.6315789473684209E-2</v>
      </c>
      <c r="BK69" s="221">
        <f t="shared" si="23"/>
        <v>0</v>
      </c>
      <c r="BL69" s="221">
        <f t="shared" si="24"/>
        <v>0</v>
      </c>
      <c r="BM69" s="221">
        <f t="shared" si="25"/>
        <v>0</v>
      </c>
      <c r="BN69" s="221">
        <f t="shared" si="26"/>
        <v>0</v>
      </c>
      <c r="BO69" s="221">
        <f t="shared" si="27"/>
        <v>0</v>
      </c>
      <c r="BP69" s="221">
        <f t="shared" si="28"/>
        <v>0</v>
      </c>
      <c r="BQ69" s="221">
        <f t="shared" si="29"/>
        <v>0</v>
      </c>
      <c r="BR69" s="221">
        <f t="shared" si="30"/>
        <v>0</v>
      </c>
      <c r="BS69" s="221">
        <f t="shared" si="31"/>
        <v>0</v>
      </c>
      <c r="BT69" s="221">
        <f t="shared" si="32"/>
        <v>0</v>
      </c>
    </row>
    <row r="71" spans="2:72" x14ac:dyDescent="0.15">
      <c r="D71" s="313"/>
    </row>
    <row r="72" spans="2:72" x14ac:dyDescent="0.15">
      <c r="D72" s="313"/>
    </row>
  </sheetData>
  <mergeCells count="68">
    <mergeCell ref="AL3:AM4"/>
    <mergeCell ref="AN3:AN4"/>
    <mergeCell ref="B4:C5"/>
    <mergeCell ref="B14:C14"/>
    <mergeCell ref="B3:C3"/>
    <mergeCell ref="D3:D5"/>
    <mergeCell ref="E3:E5"/>
    <mergeCell ref="AK3:AK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33" max="68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101</v>
      </c>
      <c r="D1" s="22" t="s">
        <v>102</v>
      </c>
    </row>
    <row r="2" spans="1:14" ht="17.25" x14ac:dyDescent="0.2">
      <c r="A2"/>
      <c r="B2" s="1" t="s">
        <v>375</v>
      </c>
      <c r="C2" s="2"/>
    </row>
    <row r="3" spans="1:14" s="38" customFormat="1" ht="20.25" customHeight="1" x14ac:dyDescent="0.15">
      <c r="B3" s="379" t="s">
        <v>103</v>
      </c>
      <c r="C3" s="421"/>
      <c r="D3" s="415" t="s">
        <v>90</v>
      </c>
      <c r="E3" s="415" t="s">
        <v>104</v>
      </c>
      <c r="F3" s="415" t="s">
        <v>105</v>
      </c>
      <c r="G3" s="415" t="s">
        <v>106</v>
      </c>
      <c r="H3" s="415" t="s">
        <v>107</v>
      </c>
      <c r="I3" s="415" t="s">
        <v>108</v>
      </c>
      <c r="J3" s="415" t="s">
        <v>109</v>
      </c>
      <c r="K3" s="415" t="s">
        <v>110</v>
      </c>
      <c r="L3" s="415" t="s">
        <v>111</v>
      </c>
      <c r="M3" s="415" t="s">
        <v>112</v>
      </c>
      <c r="N3" s="415" t="s">
        <v>113</v>
      </c>
    </row>
    <row r="4" spans="1:14" ht="14.1" customHeight="1" x14ac:dyDescent="0.15">
      <c r="A4"/>
      <c r="B4" s="373" t="s">
        <v>83</v>
      </c>
      <c r="C4" s="374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</row>
    <row r="5" spans="1:14" ht="22.5" customHeight="1" x14ac:dyDescent="0.15">
      <c r="A5"/>
      <c r="B5" s="375"/>
      <c r="C5" s="376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</row>
    <row r="6" spans="1:14" ht="12" customHeight="1" x14ac:dyDescent="0.15">
      <c r="A6" s="3"/>
      <c r="B6" s="412" t="s">
        <v>0</v>
      </c>
      <c r="C6" s="378"/>
      <c r="D6" s="30">
        <v>7849</v>
      </c>
      <c r="E6" s="30">
        <v>1826</v>
      </c>
      <c r="F6" s="30">
        <v>468</v>
      </c>
      <c r="G6" s="30">
        <v>1</v>
      </c>
      <c r="H6" s="30">
        <v>4983</v>
      </c>
      <c r="I6" s="30">
        <v>23</v>
      </c>
      <c r="J6" s="30">
        <v>71</v>
      </c>
      <c r="K6" s="30">
        <v>160</v>
      </c>
      <c r="L6" s="30">
        <v>230</v>
      </c>
      <c r="M6" s="30">
        <v>87</v>
      </c>
      <c r="N6" s="30">
        <v>0</v>
      </c>
    </row>
    <row r="7" spans="1:14" ht="12" customHeight="1" x14ac:dyDescent="0.15">
      <c r="A7" s="3"/>
      <c r="B7" s="413" t="s">
        <v>1</v>
      </c>
      <c r="C7" s="372"/>
      <c r="D7" s="30">
        <v>6485</v>
      </c>
      <c r="E7" s="30">
        <v>1528</v>
      </c>
      <c r="F7" s="30">
        <v>304</v>
      </c>
      <c r="G7" s="30">
        <v>0</v>
      </c>
      <c r="H7" s="30">
        <v>4167</v>
      </c>
      <c r="I7" s="30">
        <v>19</v>
      </c>
      <c r="J7" s="30">
        <v>63</v>
      </c>
      <c r="K7" s="30">
        <v>140</v>
      </c>
      <c r="L7" s="30">
        <v>201</v>
      </c>
      <c r="M7" s="30">
        <v>63</v>
      </c>
      <c r="N7" s="30">
        <v>0</v>
      </c>
    </row>
    <row r="8" spans="1:14" ht="12" customHeight="1" x14ac:dyDescent="0.15">
      <c r="B8" s="29"/>
      <c r="C8" s="15" t="s">
        <v>63</v>
      </c>
      <c r="D8" s="9">
        <v>4192</v>
      </c>
      <c r="E8" s="9">
        <v>880</v>
      </c>
      <c r="F8" s="9">
        <v>204</v>
      </c>
      <c r="G8" s="9">
        <v>0</v>
      </c>
      <c r="H8" s="9">
        <v>2827</v>
      </c>
      <c r="I8" s="9">
        <v>12</v>
      </c>
      <c r="J8" s="9">
        <v>42</v>
      </c>
      <c r="K8" s="9">
        <v>80</v>
      </c>
      <c r="L8" s="9">
        <v>96</v>
      </c>
      <c r="M8" s="9">
        <v>51</v>
      </c>
      <c r="N8" s="9">
        <v>0</v>
      </c>
    </row>
    <row r="9" spans="1:14" ht="12" customHeight="1" x14ac:dyDescent="0.15">
      <c r="B9" s="29"/>
      <c r="C9" s="15" t="s">
        <v>64</v>
      </c>
      <c r="D9" s="9">
        <v>1979</v>
      </c>
      <c r="E9" s="9">
        <v>542</v>
      </c>
      <c r="F9" s="9">
        <v>86</v>
      </c>
      <c r="G9" s="9">
        <v>0</v>
      </c>
      <c r="H9" s="9">
        <v>1177</v>
      </c>
      <c r="I9" s="9">
        <v>6</v>
      </c>
      <c r="J9" s="9">
        <v>18</v>
      </c>
      <c r="K9" s="9">
        <v>47</v>
      </c>
      <c r="L9" s="9">
        <v>92</v>
      </c>
      <c r="M9" s="9">
        <v>11</v>
      </c>
      <c r="N9" s="9">
        <v>0</v>
      </c>
    </row>
    <row r="10" spans="1:14" ht="12" customHeight="1" x14ac:dyDescent="0.15">
      <c r="B10" s="29"/>
      <c r="C10" s="15" t="s">
        <v>65</v>
      </c>
      <c r="D10" s="9">
        <v>314</v>
      </c>
      <c r="E10" s="9">
        <v>106</v>
      </c>
      <c r="F10" s="9">
        <v>14</v>
      </c>
      <c r="G10" s="9">
        <v>0</v>
      </c>
      <c r="H10" s="9">
        <v>163</v>
      </c>
      <c r="I10" s="9">
        <v>1</v>
      </c>
      <c r="J10" s="9">
        <v>3</v>
      </c>
      <c r="K10" s="9">
        <v>13</v>
      </c>
      <c r="L10" s="9">
        <v>13</v>
      </c>
      <c r="M10" s="9">
        <v>1</v>
      </c>
      <c r="N10" s="9">
        <v>0</v>
      </c>
    </row>
    <row r="11" spans="1:14" ht="12" customHeight="1" x14ac:dyDescent="0.15">
      <c r="B11" s="414" t="s">
        <v>5</v>
      </c>
      <c r="C11" s="370"/>
      <c r="D11" s="6">
        <v>1364</v>
      </c>
      <c r="E11" s="6">
        <v>298</v>
      </c>
      <c r="F11" s="6">
        <v>164</v>
      </c>
      <c r="G11" s="6">
        <v>1</v>
      </c>
      <c r="H11" s="6">
        <v>816</v>
      </c>
      <c r="I11" s="6">
        <v>4</v>
      </c>
      <c r="J11" s="6">
        <v>8</v>
      </c>
      <c r="K11" s="6">
        <v>20</v>
      </c>
      <c r="L11" s="6">
        <v>29</v>
      </c>
      <c r="M11" s="6">
        <v>24</v>
      </c>
      <c r="N11" s="6">
        <v>0</v>
      </c>
    </row>
    <row r="12" spans="1:14" ht="12" customHeight="1" x14ac:dyDescent="0.15">
      <c r="B12" s="413" t="s">
        <v>73</v>
      </c>
      <c r="C12" s="372"/>
      <c r="D12" s="9">
        <v>61</v>
      </c>
      <c r="E12" s="9">
        <v>15</v>
      </c>
      <c r="F12" s="9">
        <v>7</v>
      </c>
      <c r="G12" s="9">
        <v>0</v>
      </c>
      <c r="H12" s="9">
        <v>37</v>
      </c>
      <c r="I12" s="9">
        <v>0</v>
      </c>
      <c r="J12" s="9">
        <v>1</v>
      </c>
      <c r="K12" s="9">
        <v>0</v>
      </c>
      <c r="L12" s="9">
        <v>1</v>
      </c>
      <c r="M12" s="9">
        <v>0</v>
      </c>
      <c r="N12" s="9">
        <v>0</v>
      </c>
    </row>
    <row r="13" spans="1:14" ht="12" customHeight="1" x14ac:dyDescent="0.15">
      <c r="B13" s="413" t="s">
        <v>74</v>
      </c>
      <c r="C13" s="372"/>
      <c r="D13" s="9">
        <v>124</v>
      </c>
      <c r="E13" s="9">
        <v>23</v>
      </c>
      <c r="F13" s="9">
        <v>14</v>
      </c>
      <c r="G13" s="9">
        <v>0</v>
      </c>
      <c r="H13" s="9">
        <v>79</v>
      </c>
      <c r="I13" s="9">
        <v>1</v>
      </c>
      <c r="J13" s="9">
        <v>1</v>
      </c>
      <c r="K13" s="9">
        <v>2</v>
      </c>
      <c r="L13" s="9">
        <v>2</v>
      </c>
      <c r="M13" s="9">
        <v>2</v>
      </c>
      <c r="N13" s="9">
        <v>0</v>
      </c>
    </row>
    <row r="14" spans="1:14" ht="12" customHeight="1" x14ac:dyDescent="0.15">
      <c r="B14" s="413" t="s">
        <v>75</v>
      </c>
      <c r="C14" s="372"/>
      <c r="D14" s="9">
        <v>68</v>
      </c>
      <c r="E14" s="9">
        <v>19</v>
      </c>
      <c r="F14" s="9">
        <v>6</v>
      </c>
      <c r="G14" s="9">
        <v>0</v>
      </c>
      <c r="H14" s="9">
        <v>43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 spans="1:14" ht="12" customHeight="1" x14ac:dyDescent="0.15">
      <c r="B15" s="413" t="s">
        <v>76</v>
      </c>
      <c r="C15" s="372"/>
      <c r="D15" s="9">
        <v>4276</v>
      </c>
      <c r="E15" s="9">
        <v>893</v>
      </c>
      <c r="F15" s="9">
        <v>207</v>
      </c>
      <c r="G15" s="9">
        <v>0</v>
      </c>
      <c r="H15" s="9">
        <v>2881</v>
      </c>
      <c r="I15" s="9">
        <v>13</v>
      </c>
      <c r="J15" s="9">
        <v>44</v>
      </c>
      <c r="K15" s="9">
        <v>85</v>
      </c>
      <c r="L15" s="9">
        <v>102</v>
      </c>
      <c r="M15" s="9">
        <v>51</v>
      </c>
      <c r="N15" s="9">
        <v>0</v>
      </c>
    </row>
    <row r="16" spans="1:14" ht="12" customHeight="1" x14ac:dyDescent="0.15">
      <c r="B16" s="413" t="s">
        <v>77</v>
      </c>
      <c r="C16" s="372"/>
      <c r="D16" s="9">
        <v>272</v>
      </c>
      <c r="E16" s="9">
        <v>98</v>
      </c>
      <c r="F16" s="9">
        <v>12</v>
      </c>
      <c r="G16" s="9">
        <v>0</v>
      </c>
      <c r="H16" s="9">
        <v>143</v>
      </c>
      <c r="I16" s="9">
        <v>0</v>
      </c>
      <c r="J16" s="9">
        <v>1</v>
      </c>
      <c r="K16" s="9">
        <v>9</v>
      </c>
      <c r="L16" s="9">
        <v>8</v>
      </c>
      <c r="M16" s="9">
        <v>1</v>
      </c>
      <c r="N16" s="9">
        <v>0</v>
      </c>
    </row>
    <row r="17" spans="2:14" ht="12" customHeight="1" x14ac:dyDescent="0.15">
      <c r="B17" s="413" t="s">
        <v>78</v>
      </c>
      <c r="C17" s="372"/>
      <c r="D17" s="9">
        <v>41</v>
      </c>
      <c r="E17" s="9">
        <v>12</v>
      </c>
      <c r="F17" s="9">
        <v>4</v>
      </c>
      <c r="G17" s="9">
        <v>0</v>
      </c>
      <c r="H17" s="9">
        <v>22</v>
      </c>
      <c r="I17" s="9">
        <v>0</v>
      </c>
      <c r="J17" s="9">
        <v>0</v>
      </c>
      <c r="K17" s="9">
        <v>1</v>
      </c>
      <c r="L17" s="9">
        <v>0</v>
      </c>
      <c r="M17" s="9">
        <v>2</v>
      </c>
      <c r="N17" s="9">
        <v>0</v>
      </c>
    </row>
    <row r="18" spans="2:14" ht="12" customHeight="1" x14ac:dyDescent="0.15">
      <c r="B18" s="413" t="s">
        <v>79</v>
      </c>
      <c r="C18" s="372"/>
      <c r="D18" s="9">
        <v>1979</v>
      </c>
      <c r="E18" s="9">
        <v>542</v>
      </c>
      <c r="F18" s="9">
        <v>86</v>
      </c>
      <c r="G18" s="9">
        <v>0</v>
      </c>
      <c r="H18" s="9">
        <v>1177</v>
      </c>
      <c r="I18" s="9">
        <v>6</v>
      </c>
      <c r="J18" s="9">
        <v>18</v>
      </c>
      <c r="K18" s="9">
        <v>47</v>
      </c>
      <c r="L18" s="9">
        <v>92</v>
      </c>
      <c r="M18" s="9">
        <v>11</v>
      </c>
      <c r="N18" s="9">
        <v>0</v>
      </c>
    </row>
    <row r="19" spans="2:14" ht="12" customHeight="1" x14ac:dyDescent="0.15">
      <c r="B19" s="413" t="s">
        <v>98</v>
      </c>
      <c r="C19" s="372"/>
      <c r="D19" s="9">
        <v>202</v>
      </c>
      <c r="E19" s="9">
        <v>40</v>
      </c>
      <c r="F19" s="9">
        <v>29</v>
      </c>
      <c r="G19" s="9">
        <v>0</v>
      </c>
      <c r="H19" s="9">
        <v>121</v>
      </c>
      <c r="I19" s="9">
        <v>0</v>
      </c>
      <c r="J19" s="9">
        <v>2</v>
      </c>
      <c r="K19" s="9">
        <v>0</v>
      </c>
      <c r="L19" s="9">
        <v>5</v>
      </c>
      <c r="M19" s="9">
        <v>5</v>
      </c>
      <c r="N19" s="9">
        <v>0</v>
      </c>
    </row>
    <row r="20" spans="2:14" ht="12" customHeight="1" x14ac:dyDescent="0.15">
      <c r="B20" s="413" t="s">
        <v>99</v>
      </c>
      <c r="C20" s="372"/>
      <c r="D20" s="9">
        <v>93</v>
      </c>
      <c r="E20" s="9">
        <v>18</v>
      </c>
      <c r="F20" s="9">
        <v>23</v>
      </c>
      <c r="G20" s="9">
        <v>0</v>
      </c>
      <c r="H20" s="9">
        <v>45</v>
      </c>
      <c r="I20" s="9">
        <v>0</v>
      </c>
      <c r="J20" s="9">
        <v>0</v>
      </c>
      <c r="K20" s="9">
        <v>2</v>
      </c>
      <c r="L20" s="9">
        <v>1</v>
      </c>
      <c r="M20" s="9">
        <v>4</v>
      </c>
      <c r="N20" s="9">
        <v>0</v>
      </c>
    </row>
    <row r="21" spans="2:14" ht="12" customHeight="1" x14ac:dyDescent="0.15">
      <c r="B21" s="413" t="s">
        <v>86</v>
      </c>
      <c r="C21" s="372"/>
      <c r="D21" s="9">
        <v>524</v>
      </c>
      <c r="E21" s="9">
        <v>121</v>
      </c>
      <c r="F21" s="9">
        <v>48</v>
      </c>
      <c r="G21" s="9">
        <v>1</v>
      </c>
      <c r="H21" s="9">
        <v>320</v>
      </c>
      <c r="I21" s="9">
        <v>2</v>
      </c>
      <c r="J21" s="9">
        <v>3</v>
      </c>
      <c r="K21" s="9">
        <v>9</v>
      </c>
      <c r="L21" s="9">
        <v>13</v>
      </c>
      <c r="M21" s="9">
        <v>7</v>
      </c>
      <c r="N21" s="9">
        <v>0</v>
      </c>
    </row>
    <row r="22" spans="2:14" ht="12" customHeight="1" x14ac:dyDescent="0.15">
      <c r="B22" s="414" t="s">
        <v>100</v>
      </c>
      <c r="C22" s="370"/>
      <c r="D22" s="6">
        <v>209</v>
      </c>
      <c r="E22" s="6">
        <v>45</v>
      </c>
      <c r="F22" s="6">
        <v>32</v>
      </c>
      <c r="G22" s="6">
        <v>0</v>
      </c>
      <c r="H22" s="6">
        <v>115</v>
      </c>
      <c r="I22" s="6">
        <v>1</v>
      </c>
      <c r="J22" s="6">
        <v>1</v>
      </c>
      <c r="K22" s="6">
        <v>5</v>
      </c>
      <c r="L22" s="6">
        <v>6</v>
      </c>
      <c r="M22" s="6">
        <v>4</v>
      </c>
      <c r="N22" s="6">
        <v>0</v>
      </c>
    </row>
    <row r="23" spans="2:14" ht="12" customHeight="1" x14ac:dyDescent="0.15">
      <c r="B23" s="413" t="s">
        <v>6</v>
      </c>
      <c r="C23" s="372"/>
      <c r="D23" s="9">
        <v>61</v>
      </c>
      <c r="E23" s="9">
        <v>15</v>
      </c>
      <c r="F23" s="9">
        <v>7</v>
      </c>
      <c r="G23" s="9">
        <v>0</v>
      </c>
      <c r="H23" s="9">
        <v>37</v>
      </c>
      <c r="I23" s="9">
        <v>0</v>
      </c>
      <c r="J23" s="9">
        <v>1</v>
      </c>
      <c r="K23" s="9">
        <v>0</v>
      </c>
      <c r="L23" s="9">
        <v>1</v>
      </c>
      <c r="M23" s="9">
        <v>0</v>
      </c>
      <c r="N23" s="9">
        <v>0</v>
      </c>
    </row>
    <row r="24" spans="2:14" ht="12" customHeight="1" x14ac:dyDescent="0.15">
      <c r="B24" s="413" t="s">
        <v>7</v>
      </c>
      <c r="C24" s="372"/>
      <c r="D24" s="9">
        <v>0</v>
      </c>
      <c r="E24" s="175" t="s">
        <v>379</v>
      </c>
      <c r="F24" s="175" t="s">
        <v>379</v>
      </c>
      <c r="G24" s="175" t="s">
        <v>379</v>
      </c>
      <c r="H24" s="175" t="s">
        <v>379</v>
      </c>
      <c r="I24" s="175" t="s">
        <v>379</v>
      </c>
      <c r="J24" s="175" t="s">
        <v>379</v>
      </c>
      <c r="K24" s="175" t="s">
        <v>379</v>
      </c>
      <c r="L24" s="175" t="s">
        <v>379</v>
      </c>
      <c r="M24" s="175" t="s">
        <v>379</v>
      </c>
      <c r="N24" s="175" t="s">
        <v>379</v>
      </c>
    </row>
    <row r="25" spans="2:14" ht="12" customHeight="1" x14ac:dyDescent="0.15">
      <c r="B25" s="413" t="s">
        <v>8</v>
      </c>
      <c r="C25" s="372"/>
      <c r="D25" s="9">
        <v>6</v>
      </c>
      <c r="E25" s="9">
        <v>0</v>
      </c>
      <c r="F25" s="9">
        <v>1</v>
      </c>
      <c r="G25" s="9">
        <v>0</v>
      </c>
      <c r="H25" s="9">
        <v>5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2:14" ht="12" customHeight="1" x14ac:dyDescent="0.15">
      <c r="B26" s="413" t="s">
        <v>9</v>
      </c>
      <c r="C26" s="372"/>
      <c r="D26" s="9">
        <v>87</v>
      </c>
      <c r="E26" s="9">
        <v>15</v>
      </c>
      <c r="F26" s="9">
        <v>10</v>
      </c>
      <c r="G26" s="9">
        <v>0</v>
      </c>
      <c r="H26" s="9">
        <v>58</v>
      </c>
      <c r="I26" s="9">
        <v>0</v>
      </c>
      <c r="J26" s="9">
        <v>1</v>
      </c>
      <c r="K26" s="9">
        <v>2</v>
      </c>
      <c r="L26" s="9">
        <v>1</v>
      </c>
      <c r="M26" s="9">
        <v>0</v>
      </c>
      <c r="N26" s="9">
        <v>0</v>
      </c>
    </row>
    <row r="27" spans="2:14" ht="12" customHeight="1" x14ac:dyDescent="0.15">
      <c r="B27" s="413" t="s">
        <v>10</v>
      </c>
      <c r="C27" s="372"/>
      <c r="D27" s="9">
        <v>3</v>
      </c>
      <c r="E27" s="9">
        <v>1</v>
      </c>
      <c r="F27" s="9">
        <v>0</v>
      </c>
      <c r="G27" s="9">
        <v>0</v>
      </c>
      <c r="H27" s="9">
        <v>2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2:14" ht="12" customHeight="1" x14ac:dyDescent="0.15">
      <c r="B28" s="413" t="s">
        <v>11</v>
      </c>
      <c r="C28" s="372"/>
      <c r="D28" s="9">
        <v>13</v>
      </c>
      <c r="E28" s="9">
        <v>3</v>
      </c>
      <c r="F28" s="9">
        <v>1</v>
      </c>
      <c r="G28" s="9">
        <v>0</v>
      </c>
      <c r="H28" s="9">
        <v>5</v>
      </c>
      <c r="I28" s="9">
        <v>1</v>
      </c>
      <c r="J28" s="9">
        <v>0</v>
      </c>
      <c r="K28" s="9">
        <v>0</v>
      </c>
      <c r="L28" s="9">
        <v>1</v>
      </c>
      <c r="M28" s="9">
        <v>2</v>
      </c>
      <c r="N28" s="9">
        <v>0</v>
      </c>
    </row>
    <row r="29" spans="2:14" ht="12" customHeight="1" x14ac:dyDescent="0.15">
      <c r="B29" s="413" t="s">
        <v>12</v>
      </c>
      <c r="C29" s="372"/>
      <c r="D29" s="9">
        <v>15</v>
      </c>
      <c r="E29" s="9">
        <v>4</v>
      </c>
      <c r="F29" s="9">
        <v>2</v>
      </c>
      <c r="G29" s="9">
        <v>0</v>
      </c>
      <c r="H29" s="9">
        <v>9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2:14" ht="12" customHeight="1" x14ac:dyDescent="0.15">
      <c r="B30" s="413" t="s">
        <v>13</v>
      </c>
      <c r="C30" s="372"/>
      <c r="D30" s="9">
        <v>31</v>
      </c>
      <c r="E30" s="9">
        <v>3</v>
      </c>
      <c r="F30" s="9">
        <v>1</v>
      </c>
      <c r="G30" s="9">
        <v>0</v>
      </c>
      <c r="H30" s="9">
        <v>25</v>
      </c>
      <c r="I30" s="9">
        <v>0</v>
      </c>
      <c r="J30" s="9">
        <v>0</v>
      </c>
      <c r="K30" s="9">
        <v>1</v>
      </c>
      <c r="L30" s="9">
        <v>1</v>
      </c>
      <c r="M30" s="9">
        <v>0</v>
      </c>
      <c r="N30" s="9">
        <v>0</v>
      </c>
    </row>
    <row r="31" spans="2:14" ht="12" customHeight="1" x14ac:dyDescent="0.15">
      <c r="B31" s="413" t="s">
        <v>14</v>
      </c>
      <c r="C31" s="372"/>
      <c r="D31" s="9">
        <v>23</v>
      </c>
      <c r="E31" s="9">
        <v>8</v>
      </c>
      <c r="F31" s="9">
        <v>2</v>
      </c>
      <c r="G31" s="9">
        <v>0</v>
      </c>
      <c r="H31" s="9">
        <v>13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</row>
    <row r="32" spans="2:14" ht="12" customHeight="1" x14ac:dyDescent="0.15">
      <c r="B32" s="413" t="s">
        <v>15</v>
      </c>
      <c r="C32" s="372"/>
      <c r="D32" s="9">
        <v>2</v>
      </c>
      <c r="E32" s="9">
        <v>1</v>
      </c>
      <c r="F32" s="9">
        <v>1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</row>
    <row r="33" spans="2:14" ht="12" customHeight="1" x14ac:dyDescent="0.15">
      <c r="B33" s="413" t="s">
        <v>16</v>
      </c>
      <c r="C33" s="372"/>
      <c r="D33" s="9">
        <v>484</v>
      </c>
      <c r="E33" s="9">
        <v>97</v>
      </c>
      <c r="F33" s="9">
        <v>17</v>
      </c>
      <c r="G33" s="9">
        <v>0</v>
      </c>
      <c r="H33" s="9">
        <v>334</v>
      </c>
      <c r="I33" s="9">
        <v>0</v>
      </c>
      <c r="J33" s="9">
        <v>2</v>
      </c>
      <c r="K33" s="9">
        <v>19</v>
      </c>
      <c r="L33" s="9">
        <v>11</v>
      </c>
      <c r="M33" s="9">
        <v>4</v>
      </c>
      <c r="N33" s="9">
        <v>0</v>
      </c>
    </row>
    <row r="34" spans="2:14" ht="12" customHeight="1" x14ac:dyDescent="0.15">
      <c r="B34" s="413" t="s">
        <v>17</v>
      </c>
      <c r="C34" s="372"/>
      <c r="D34" s="9">
        <v>343</v>
      </c>
      <c r="E34" s="9">
        <v>70</v>
      </c>
      <c r="F34" s="9">
        <v>15</v>
      </c>
      <c r="G34" s="9">
        <v>0</v>
      </c>
      <c r="H34" s="9">
        <v>236</v>
      </c>
      <c r="I34" s="9">
        <v>1</v>
      </c>
      <c r="J34" s="9">
        <v>3</v>
      </c>
      <c r="K34" s="9">
        <v>5</v>
      </c>
      <c r="L34" s="9">
        <v>11</v>
      </c>
      <c r="M34" s="9">
        <v>2</v>
      </c>
      <c r="N34" s="9">
        <v>0</v>
      </c>
    </row>
    <row r="35" spans="2:14" ht="12" customHeight="1" x14ac:dyDescent="0.15">
      <c r="B35" s="413" t="s">
        <v>18</v>
      </c>
      <c r="C35" s="372"/>
      <c r="D35" s="9">
        <v>2259</v>
      </c>
      <c r="E35" s="9">
        <v>481</v>
      </c>
      <c r="F35" s="9">
        <v>104</v>
      </c>
      <c r="G35" s="9">
        <v>0</v>
      </c>
      <c r="H35" s="9">
        <v>1539</v>
      </c>
      <c r="I35" s="9">
        <v>7</v>
      </c>
      <c r="J35" s="9">
        <v>23</v>
      </c>
      <c r="K35" s="9">
        <v>29</v>
      </c>
      <c r="L35" s="9">
        <v>43</v>
      </c>
      <c r="M35" s="9">
        <v>33</v>
      </c>
      <c r="N35" s="9">
        <v>0</v>
      </c>
    </row>
    <row r="36" spans="2:14" ht="12" customHeight="1" x14ac:dyDescent="0.15">
      <c r="B36" s="413" t="s">
        <v>19</v>
      </c>
      <c r="C36" s="372"/>
      <c r="D36" s="9">
        <v>1106</v>
      </c>
      <c r="E36" s="9">
        <v>232</v>
      </c>
      <c r="F36" s="9">
        <v>68</v>
      </c>
      <c r="G36" s="9">
        <v>0</v>
      </c>
      <c r="H36" s="9">
        <v>718</v>
      </c>
      <c r="I36" s="9">
        <v>4</v>
      </c>
      <c r="J36" s="9">
        <v>14</v>
      </c>
      <c r="K36" s="9">
        <v>27</v>
      </c>
      <c r="L36" s="9">
        <v>31</v>
      </c>
      <c r="M36" s="9">
        <v>12</v>
      </c>
      <c r="N36" s="9">
        <v>0</v>
      </c>
    </row>
    <row r="37" spans="2:14" ht="12" customHeight="1" x14ac:dyDescent="0.15">
      <c r="B37" s="413" t="s">
        <v>20</v>
      </c>
      <c r="C37" s="372"/>
      <c r="D37" s="9">
        <v>14</v>
      </c>
      <c r="E37" s="9">
        <v>6</v>
      </c>
      <c r="F37" s="9">
        <v>1</v>
      </c>
      <c r="G37" s="9">
        <v>0</v>
      </c>
      <c r="H37" s="9">
        <v>7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</row>
    <row r="38" spans="2:14" ht="12" customHeight="1" x14ac:dyDescent="0.15">
      <c r="B38" s="413" t="s">
        <v>21</v>
      </c>
      <c r="C38" s="372"/>
      <c r="D38" s="9">
        <v>34</v>
      </c>
      <c r="E38" s="9">
        <v>11</v>
      </c>
      <c r="F38" s="9">
        <v>3</v>
      </c>
      <c r="G38" s="9">
        <v>0</v>
      </c>
      <c r="H38" s="9">
        <v>18</v>
      </c>
      <c r="I38" s="9">
        <v>0</v>
      </c>
      <c r="J38" s="9">
        <v>0</v>
      </c>
      <c r="K38" s="9">
        <v>1</v>
      </c>
      <c r="L38" s="9">
        <v>0</v>
      </c>
      <c r="M38" s="9">
        <v>1</v>
      </c>
      <c r="N38" s="9">
        <v>0</v>
      </c>
    </row>
    <row r="39" spans="2:14" ht="12" customHeight="1" x14ac:dyDescent="0.15">
      <c r="B39" s="413" t="s">
        <v>22</v>
      </c>
      <c r="C39" s="372"/>
      <c r="D39" s="9">
        <v>7</v>
      </c>
      <c r="E39" s="9">
        <v>1</v>
      </c>
      <c r="F39" s="9">
        <v>1</v>
      </c>
      <c r="G39" s="9">
        <v>0</v>
      </c>
      <c r="H39" s="9">
        <v>4</v>
      </c>
      <c r="I39" s="9">
        <v>0</v>
      </c>
      <c r="J39" s="9">
        <v>0</v>
      </c>
      <c r="K39" s="9">
        <v>0</v>
      </c>
      <c r="L39" s="9">
        <v>0</v>
      </c>
      <c r="M39" s="9">
        <v>1</v>
      </c>
      <c r="N39" s="9">
        <v>0</v>
      </c>
    </row>
    <row r="40" spans="2:14" ht="12" customHeight="1" x14ac:dyDescent="0.15">
      <c r="B40" s="413" t="s">
        <v>23</v>
      </c>
      <c r="C40" s="372"/>
      <c r="D40" s="9">
        <v>0</v>
      </c>
      <c r="E40" s="175" t="s">
        <v>379</v>
      </c>
      <c r="F40" s="175" t="s">
        <v>379</v>
      </c>
      <c r="G40" s="175" t="s">
        <v>379</v>
      </c>
      <c r="H40" s="175" t="s">
        <v>379</v>
      </c>
      <c r="I40" s="175" t="s">
        <v>379</v>
      </c>
      <c r="J40" s="175" t="s">
        <v>379</v>
      </c>
      <c r="K40" s="175" t="s">
        <v>379</v>
      </c>
      <c r="L40" s="175" t="s">
        <v>379</v>
      </c>
      <c r="M40" s="175" t="s">
        <v>379</v>
      </c>
      <c r="N40" s="175" t="s">
        <v>379</v>
      </c>
    </row>
    <row r="41" spans="2:14" ht="12" customHeight="1" x14ac:dyDescent="0.15">
      <c r="B41" s="413" t="s">
        <v>24</v>
      </c>
      <c r="C41" s="372"/>
      <c r="D41" s="9">
        <v>11</v>
      </c>
      <c r="E41" s="9">
        <v>2</v>
      </c>
      <c r="F41" s="9">
        <v>0</v>
      </c>
      <c r="G41" s="9">
        <v>0</v>
      </c>
      <c r="H41" s="9">
        <v>9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</row>
    <row r="42" spans="2:14" ht="12" customHeight="1" x14ac:dyDescent="0.15">
      <c r="B42" s="413" t="s">
        <v>25</v>
      </c>
      <c r="C42" s="372"/>
      <c r="D42" s="9">
        <v>29</v>
      </c>
      <c r="E42" s="9">
        <v>4</v>
      </c>
      <c r="F42" s="9">
        <v>2</v>
      </c>
      <c r="G42" s="9">
        <v>0</v>
      </c>
      <c r="H42" s="9">
        <v>23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</row>
    <row r="43" spans="2:14" ht="12" customHeight="1" x14ac:dyDescent="0.15">
      <c r="B43" s="413" t="s">
        <v>26</v>
      </c>
      <c r="C43" s="372"/>
      <c r="D43" s="9">
        <v>11</v>
      </c>
      <c r="E43" s="9">
        <v>6</v>
      </c>
      <c r="F43" s="9">
        <v>1</v>
      </c>
      <c r="G43" s="9">
        <v>0</v>
      </c>
      <c r="H43" s="9">
        <v>3</v>
      </c>
      <c r="I43" s="9">
        <v>0</v>
      </c>
      <c r="J43" s="9">
        <v>0</v>
      </c>
      <c r="K43" s="9">
        <v>1</v>
      </c>
      <c r="L43" s="9">
        <v>0</v>
      </c>
      <c r="M43" s="9">
        <v>0</v>
      </c>
      <c r="N43" s="9">
        <v>0</v>
      </c>
    </row>
    <row r="44" spans="2:14" ht="12" customHeight="1" x14ac:dyDescent="0.15">
      <c r="B44" s="413" t="s">
        <v>27</v>
      </c>
      <c r="C44" s="372"/>
      <c r="D44" s="9">
        <v>42</v>
      </c>
      <c r="E44" s="9">
        <v>8</v>
      </c>
      <c r="F44" s="9">
        <v>2</v>
      </c>
      <c r="G44" s="9">
        <v>0</v>
      </c>
      <c r="H44" s="9">
        <v>20</v>
      </c>
      <c r="I44" s="9">
        <v>1</v>
      </c>
      <c r="J44" s="9">
        <v>2</v>
      </c>
      <c r="K44" s="9">
        <v>4</v>
      </c>
      <c r="L44" s="9">
        <v>5</v>
      </c>
      <c r="M44" s="9">
        <v>0</v>
      </c>
      <c r="N44" s="9">
        <v>0</v>
      </c>
    </row>
    <row r="45" spans="2:14" ht="12" customHeight="1" x14ac:dyDescent="0.15">
      <c r="B45" s="413" t="s">
        <v>28</v>
      </c>
      <c r="C45" s="372"/>
      <c r="D45" s="9">
        <v>242</v>
      </c>
      <c r="E45" s="9">
        <v>83</v>
      </c>
      <c r="F45" s="9">
        <v>11</v>
      </c>
      <c r="G45" s="9">
        <v>0</v>
      </c>
      <c r="H45" s="9">
        <v>130</v>
      </c>
      <c r="I45" s="9">
        <v>0</v>
      </c>
      <c r="J45" s="9">
        <v>1</v>
      </c>
      <c r="K45" s="9">
        <v>8</v>
      </c>
      <c r="L45" s="9">
        <v>8</v>
      </c>
      <c r="M45" s="9">
        <v>1</v>
      </c>
      <c r="N45" s="9">
        <v>0</v>
      </c>
    </row>
    <row r="46" spans="2:14" ht="12" customHeight="1" x14ac:dyDescent="0.15">
      <c r="B46" s="413" t="s">
        <v>29</v>
      </c>
      <c r="C46" s="372"/>
      <c r="D46" s="9">
        <v>19</v>
      </c>
      <c r="E46" s="9">
        <v>9</v>
      </c>
      <c r="F46" s="9">
        <v>0</v>
      </c>
      <c r="G46" s="9">
        <v>0</v>
      </c>
      <c r="H46" s="9">
        <v>10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</row>
    <row r="47" spans="2:14" ht="12" customHeight="1" x14ac:dyDescent="0.15">
      <c r="B47" s="413" t="s">
        <v>30</v>
      </c>
      <c r="C47" s="372"/>
      <c r="D47" s="9">
        <v>127</v>
      </c>
      <c r="E47" s="9">
        <v>41</v>
      </c>
      <c r="F47" s="9">
        <v>9</v>
      </c>
      <c r="G47" s="9">
        <v>0</v>
      </c>
      <c r="H47" s="9">
        <v>63</v>
      </c>
      <c r="I47" s="9">
        <v>0</v>
      </c>
      <c r="J47" s="9">
        <v>1</v>
      </c>
      <c r="K47" s="9">
        <v>3</v>
      </c>
      <c r="L47" s="9">
        <v>10</v>
      </c>
      <c r="M47" s="9">
        <v>0</v>
      </c>
      <c r="N47" s="9">
        <v>0</v>
      </c>
    </row>
    <row r="48" spans="2:14" ht="12" customHeight="1" x14ac:dyDescent="0.15">
      <c r="B48" s="413" t="s">
        <v>31</v>
      </c>
      <c r="C48" s="372"/>
      <c r="D48" s="9">
        <v>109</v>
      </c>
      <c r="E48" s="9">
        <v>25</v>
      </c>
      <c r="F48" s="9">
        <v>5</v>
      </c>
      <c r="G48" s="9">
        <v>0</v>
      </c>
      <c r="H48" s="9">
        <v>68</v>
      </c>
      <c r="I48" s="9">
        <v>1</v>
      </c>
      <c r="J48" s="9">
        <v>1</v>
      </c>
      <c r="K48" s="9">
        <v>0</v>
      </c>
      <c r="L48" s="9">
        <v>8</v>
      </c>
      <c r="M48" s="9">
        <v>1</v>
      </c>
      <c r="N48" s="9">
        <v>0</v>
      </c>
    </row>
    <row r="49" spans="2:14" ht="12" customHeight="1" x14ac:dyDescent="0.15">
      <c r="B49" s="413" t="s">
        <v>32</v>
      </c>
      <c r="C49" s="372"/>
      <c r="D49" s="9">
        <v>1316</v>
      </c>
      <c r="E49" s="9">
        <v>367</v>
      </c>
      <c r="F49" s="9">
        <v>56</v>
      </c>
      <c r="G49" s="9">
        <v>0</v>
      </c>
      <c r="H49" s="9">
        <v>786</v>
      </c>
      <c r="I49" s="9">
        <v>4</v>
      </c>
      <c r="J49" s="9">
        <v>11</v>
      </c>
      <c r="K49" s="9">
        <v>30</v>
      </c>
      <c r="L49" s="9">
        <v>53</v>
      </c>
      <c r="M49" s="9">
        <v>9</v>
      </c>
      <c r="N49" s="9">
        <v>0</v>
      </c>
    </row>
    <row r="50" spans="2:14" ht="12" customHeight="1" x14ac:dyDescent="0.15">
      <c r="B50" s="413" t="s">
        <v>33</v>
      </c>
      <c r="C50" s="372"/>
      <c r="D50" s="9">
        <v>397</v>
      </c>
      <c r="E50" s="9">
        <v>100</v>
      </c>
      <c r="F50" s="9">
        <v>16</v>
      </c>
      <c r="G50" s="9">
        <v>0</v>
      </c>
      <c r="H50" s="9">
        <v>243</v>
      </c>
      <c r="I50" s="9">
        <v>1</v>
      </c>
      <c r="J50" s="9">
        <v>5</v>
      </c>
      <c r="K50" s="9">
        <v>11</v>
      </c>
      <c r="L50" s="9">
        <v>20</v>
      </c>
      <c r="M50" s="9">
        <v>1</v>
      </c>
      <c r="N50" s="9">
        <v>0</v>
      </c>
    </row>
    <row r="51" spans="2:14" ht="12" customHeight="1" x14ac:dyDescent="0.15">
      <c r="B51" s="413" t="s">
        <v>34</v>
      </c>
      <c r="C51" s="372"/>
      <c r="D51" s="9">
        <v>24</v>
      </c>
      <c r="E51" s="9">
        <v>6</v>
      </c>
      <c r="F51" s="9">
        <v>0</v>
      </c>
      <c r="G51" s="9">
        <v>0</v>
      </c>
      <c r="H51" s="9">
        <v>14</v>
      </c>
      <c r="I51" s="9">
        <v>0</v>
      </c>
      <c r="J51" s="9">
        <v>0</v>
      </c>
      <c r="K51" s="9">
        <v>3</v>
      </c>
      <c r="L51" s="9">
        <v>1</v>
      </c>
      <c r="M51" s="9">
        <v>0</v>
      </c>
      <c r="N51" s="9">
        <v>0</v>
      </c>
    </row>
    <row r="52" spans="2:14" ht="12" customHeight="1" x14ac:dyDescent="0.15">
      <c r="B52" s="413" t="s">
        <v>35</v>
      </c>
      <c r="C52" s="372"/>
      <c r="D52" s="9">
        <v>6</v>
      </c>
      <c r="E52" s="9">
        <v>3</v>
      </c>
      <c r="F52" s="9">
        <v>0</v>
      </c>
      <c r="G52" s="9">
        <v>0</v>
      </c>
      <c r="H52" s="9">
        <v>3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</row>
    <row r="53" spans="2:14" ht="12" customHeight="1" x14ac:dyDescent="0.15">
      <c r="B53" s="413" t="s">
        <v>36</v>
      </c>
      <c r="C53" s="372"/>
      <c r="D53" s="9">
        <v>5</v>
      </c>
      <c r="E53" s="9">
        <v>2</v>
      </c>
      <c r="F53" s="9">
        <v>0</v>
      </c>
      <c r="G53" s="9">
        <v>0</v>
      </c>
      <c r="H53" s="9">
        <v>2</v>
      </c>
      <c r="I53" s="9">
        <v>0</v>
      </c>
      <c r="J53" s="9">
        <v>0</v>
      </c>
      <c r="K53" s="9">
        <v>0</v>
      </c>
      <c r="L53" s="9">
        <v>1</v>
      </c>
      <c r="M53" s="9">
        <v>0</v>
      </c>
      <c r="N53" s="9">
        <v>0</v>
      </c>
    </row>
    <row r="54" spans="2:14" ht="12" customHeight="1" x14ac:dyDescent="0.15">
      <c r="B54" s="413" t="s">
        <v>37</v>
      </c>
      <c r="C54" s="372"/>
      <c r="D54" s="9">
        <v>2</v>
      </c>
      <c r="E54" s="9">
        <v>1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1</v>
      </c>
      <c r="M54" s="9">
        <v>0</v>
      </c>
      <c r="N54" s="9">
        <v>0</v>
      </c>
    </row>
    <row r="55" spans="2:14" ht="12" customHeight="1" x14ac:dyDescent="0.15">
      <c r="B55" s="413" t="s">
        <v>38</v>
      </c>
      <c r="C55" s="372"/>
      <c r="D55" s="9">
        <v>53</v>
      </c>
      <c r="E55" s="9">
        <v>15</v>
      </c>
      <c r="F55" s="9">
        <v>2</v>
      </c>
      <c r="G55" s="9">
        <v>0</v>
      </c>
      <c r="H55" s="9">
        <v>34</v>
      </c>
      <c r="I55" s="9">
        <v>0</v>
      </c>
      <c r="J55" s="9">
        <v>0</v>
      </c>
      <c r="K55" s="9">
        <v>0</v>
      </c>
      <c r="L55" s="9">
        <v>1</v>
      </c>
      <c r="M55" s="9">
        <v>1</v>
      </c>
      <c r="N55" s="9">
        <v>0</v>
      </c>
    </row>
    <row r="56" spans="2:14" ht="12" customHeight="1" x14ac:dyDescent="0.15">
      <c r="B56" s="413" t="s">
        <v>39</v>
      </c>
      <c r="C56" s="372"/>
      <c r="D56" s="9">
        <v>101</v>
      </c>
      <c r="E56" s="9">
        <v>14</v>
      </c>
      <c r="F56" s="9">
        <v>16</v>
      </c>
      <c r="G56" s="9">
        <v>0</v>
      </c>
      <c r="H56" s="9">
        <v>63</v>
      </c>
      <c r="I56" s="9">
        <v>0</v>
      </c>
      <c r="J56" s="9">
        <v>2</v>
      </c>
      <c r="K56" s="9">
        <v>0</v>
      </c>
      <c r="L56" s="9">
        <v>2</v>
      </c>
      <c r="M56" s="9">
        <v>4</v>
      </c>
      <c r="N56" s="9">
        <v>0</v>
      </c>
    </row>
    <row r="57" spans="2:14" ht="12" customHeight="1" x14ac:dyDescent="0.15">
      <c r="B57" s="413" t="s">
        <v>40</v>
      </c>
      <c r="C57" s="372"/>
      <c r="D57" s="9">
        <v>41</v>
      </c>
      <c r="E57" s="9">
        <v>8</v>
      </c>
      <c r="F57" s="9">
        <v>11</v>
      </c>
      <c r="G57" s="9">
        <v>0</v>
      </c>
      <c r="H57" s="9">
        <v>22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</row>
    <row r="58" spans="2:14" ht="12" customHeight="1" x14ac:dyDescent="0.15">
      <c r="B58" s="413" t="s">
        <v>41</v>
      </c>
      <c r="C58" s="372"/>
      <c r="D58" s="9">
        <v>1</v>
      </c>
      <c r="E58" s="9">
        <v>0</v>
      </c>
      <c r="F58" s="9">
        <v>0</v>
      </c>
      <c r="G58" s="9">
        <v>0</v>
      </c>
      <c r="H58" s="9">
        <v>1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</row>
    <row r="59" spans="2:14" ht="12" customHeight="1" x14ac:dyDescent="0.15">
      <c r="B59" s="413" t="s">
        <v>42</v>
      </c>
      <c r="C59" s="372"/>
      <c r="D59" s="9">
        <v>25</v>
      </c>
      <c r="E59" s="9">
        <v>4</v>
      </c>
      <c r="F59" s="9">
        <v>6</v>
      </c>
      <c r="G59" s="9">
        <v>0</v>
      </c>
      <c r="H59" s="9">
        <v>14</v>
      </c>
      <c r="I59" s="9">
        <v>0</v>
      </c>
      <c r="J59" s="9">
        <v>0</v>
      </c>
      <c r="K59" s="9">
        <v>0</v>
      </c>
      <c r="L59" s="9">
        <v>0</v>
      </c>
      <c r="M59" s="9">
        <v>1</v>
      </c>
      <c r="N59" s="9">
        <v>0</v>
      </c>
    </row>
    <row r="60" spans="2:14" ht="12" customHeight="1" x14ac:dyDescent="0.15">
      <c r="B60" s="413" t="s">
        <v>43</v>
      </c>
      <c r="C60" s="372"/>
      <c r="D60" s="9">
        <v>37</v>
      </c>
      <c r="E60" s="9">
        <v>8</v>
      </c>
      <c r="F60" s="9">
        <v>5</v>
      </c>
      <c r="G60" s="9">
        <v>0</v>
      </c>
      <c r="H60" s="9">
        <v>19</v>
      </c>
      <c r="I60" s="9">
        <v>0</v>
      </c>
      <c r="J60" s="9">
        <v>0</v>
      </c>
      <c r="K60" s="9">
        <v>2</v>
      </c>
      <c r="L60" s="9">
        <v>0</v>
      </c>
      <c r="M60" s="9">
        <v>3</v>
      </c>
      <c r="N60" s="9">
        <v>0</v>
      </c>
    </row>
    <row r="61" spans="2:14" ht="12" customHeight="1" x14ac:dyDescent="0.15">
      <c r="B61" s="413" t="s">
        <v>44</v>
      </c>
      <c r="C61" s="372"/>
      <c r="D61" s="9">
        <v>30</v>
      </c>
      <c r="E61" s="9">
        <v>6</v>
      </c>
      <c r="F61" s="9">
        <v>12</v>
      </c>
      <c r="G61" s="9">
        <v>0</v>
      </c>
      <c r="H61" s="9">
        <v>11</v>
      </c>
      <c r="I61" s="9">
        <v>0</v>
      </c>
      <c r="J61" s="9">
        <v>0</v>
      </c>
      <c r="K61" s="9">
        <v>0</v>
      </c>
      <c r="L61" s="9">
        <v>1</v>
      </c>
      <c r="M61" s="9">
        <v>0</v>
      </c>
      <c r="N61" s="9">
        <v>0</v>
      </c>
    </row>
    <row r="62" spans="2:14" ht="12" customHeight="1" x14ac:dyDescent="0.15">
      <c r="B62" s="413" t="s">
        <v>45</v>
      </c>
      <c r="C62" s="372"/>
      <c r="D62" s="9">
        <v>469</v>
      </c>
      <c r="E62" s="9">
        <v>107</v>
      </c>
      <c r="F62" s="9">
        <v>39</v>
      </c>
      <c r="G62" s="9">
        <v>1</v>
      </c>
      <c r="H62" s="9">
        <v>290</v>
      </c>
      <c r="I62" s="9">
        <v>2</v>
      </c>
      <c r="J62" s="9">
        <v>3</v>
      </c>
      <c r="K62" s="9">
        <v>8</v>
      </c>
      <c r="L62" s="9">
        <v>12</v>
      </c>
      <c r="M62" s="9">
        <v>7</v>
      </c>
      <c r="N62" s="9">
        <v>0</v>
      </c>
    </row>
    <row r="63" spans="2:14" ht="12" customHeight="1" x14ac:dyDescent="0.15">
      <c r="B63" s="413" t="s">
        <v>46</v>
      </c>
      <c r="C63" s="372"/>
      <c r="D63" s="9">
        <v>21</v>
      </c>
      <c r="E63" s="9">
        <v>8</v>
      </c>
      <c r="F63" s="9">
        <v>2</v>
      </c>
      <c r="G63" s="9">
        <v>0</v>
      </c>
      <c r="H63" s="9">
        <v>10</v>
      </c>
      <c r="I63" s="9">
        <v>0</v>
      </c>
      <c r="J63" s="9">
        <v>0</v>
      </c>
      <c r="K63" s="9">
        <v>1</v>
      </c>
      <c r="L63" s="9">
        <v>0</v>
      </c>
      <c r="M63" s="9">
        <v>0</v>
      </c>
      <c r="N63" s="9">
        <v>0</v>
      </c>
    </row>
    <row r="64" spans="2:14" ht="12" customHeight="1" x14ac:dyDescent="0.15">
      <c r="B64" s="413" t="s">
        <v>47</v>
      </c>
      <c r="C64" s="372"/>
      <c r="D64" s="9">
        <v>34</v>
      </c>
      <c r="E64" s="9">
        <v>6</v>
      </c>
      <c r="F64" s="9">
        <v>7</v>
      </c>
      <c r="G64" s="9">
        <v>0</v>
      </c>
      <c r="H64" s="9">
        <v>20</v>
      </c>
      <c r="I64" s="9">
        <v>0</v>
      </c>
      <c r="J64" s="9">
        <v>0</v>
      </c>
      <c r="K64" s="9">
        <v>0</v>
      </c>
      <c r="L64" s="9">
        <v>1</v>
      </c>
      <c r="M64" s="9">
        <v>0</v>
      </c>
      <c r="N64" s="9">
        <v>0</v>
      </c>
    </row>
    <row r="65" spans="1:14" ht="12" customHeight="1" x14ac:dyDescent="0.15">
      <c r="B65" s="413" t="s">
        <v>48</v>
      </c>
      <c r="C65" s="372"/>
      <c r="D65" s="9">
        <v>65</v>
      </c>
      <c r="E65" s="9">
        <v>11</v>
      </c>
      <c r="F65" s="9">
        <v>10</v>
      </c>
      <c r="G65" s="9">
        <v>0</v>
      </c>
      <c r="H65" s="9">
        <v>36</v>
      </c>
      <c r="I65" s="9">
        <v>1</v>
      </c>
      <c r="J65" s="9">
        <v>1</v>
      </c>
      <c r="K65" s="9">
        <v>2</v>
      </c>
      <c r="L65" s="9">
        <v>3</v>
      </c>
      <c r="M65" s="9">
        <v>1</v>
      </c>
      <c r="N65" s="9">
        <v>0</v>
      </c>
    </row>
    <row r="66" spans="1:14" ht="12" customHeight="1" x14ac:dyDescent="0.15">
      <c r="B66" s="413" t="s">
        <v>49</v>
      </c>
      <c r="C66" s="372"/>
      <c r="D66" s="9">
        <v>42</v>
      </c>
      <c r="E66" s="9">
        <v>7</v>
      </c>
      <c r="F66" s="9">
        <v>5</v>
      </c>
      <c r="G66" s="9">
        <v>0</v>
      </c>
      <c r="H66" s="9">
        <v>28</v>
      </c>
      <c r="I66" s="9">
        <v>0</v>
      </c>
      <c r="J66" s="9">
        <v>0</v>
      </c>
      <c r="K66" s="9">
        <v>1</v>
      </c>
      <c r="L66" s="9">
        <v>0</v>
      </c>
      <c r="M66" s="9">
        <v>1</v>
      </c>
      <c r="N66" s="9">
        <v>0</v>
      </c>
    </row>
    <row r="67" spans="1:14" ht="12" customHeight="1" x14ac:dyDescent="0.15">
      <c r="B67" s="413" t="s">
        <v>50</v>
      </c>
      <c r="C67" s="372"/>
      <c r="D67" s="9">
        <v>14</v>
      </c>
      <c r="E67" s="9">
        <v>2</v>
      </c>
      <c r="F67" s="9">
        <v>4</v>
      </c>
      <c r="G67" s="9">
        <v>0</v>
      </c>
      <c r="H67" s="9">
        <v>6</v>
      </c>
      <c r="I67" s="9">
        <v>0</v>
      </c>
      <c r="J67" s="9">
        <v>0</v>
      </c>
      <c r="K67" s="9">
        <v>0</v>
      </c>
      <c r="L67" s="9">
        <v>1</v>
      </c>
      <c r="M67" s="9">
        <v>1</v>
      </c>
      <c r="N67" s="9">
        <v>0</v>
      </c>
    </row>
    <row r="68" spans="1:14" ht="12" customHeight="1" x14ac:dyDescent="0.15">
      <c r="B68" s="413" t="s">
        <v>51</v>
      </c>
      <c r="C68" s="372"/>
      <c r="D68" s="9">
        <v>36</v>
      </c>
      <c r="E68" s="9">
        <v>9</v>
      </c>
      <c r="F68" s="9">
        <v>9</v>
      </c>
      <c r="G68" s="9">
        <v>0</v>
      </c>
      <c r="H68" s="9">
        <v>15</v>
      </c>
      <c r="I68" s="9">
        <v>0</v>
      </c>
      <c r="J68" s="9">
        <v>0</v>
      </c>
      <c r="K68" s="9">
        <v>1</v>
      </c>
      <c r="L68" s="9">
        <v>2</v>
      </c>
      <c r="M68" s="9">
        <v>0</v>
      </c>
      <c r="N68" s="9">
        <v>0</v>
      </c>
    </row>
    <row r="69" spans="1:14" s="4" customFormat="1" ht="12" customHeight="1" x14ac:dyDescent="0.15">
      <c r="A69" s="18"/>
      <c r="B69" s="414" t="s">
        <v>71</v>
      </c>
      <c r="C69" s="370"/>
      <c r="D69" s="6">
        <v>52</v>
      </c>
      <c r="E69" s="6">
        <v>16</v>
      </c>
      <c r="F69" s="6">
        <v>4</v>
      </c>
      <c r="G69" s="6">
        <v>0</v>
      </c>
      <c r="H69" s="6">
        <v>30</v>
      </c>
      <c r="I69" s="6">
        <v>0</v>
      </c>
      <c r="J69" s="6">
        <v>0</v>
      </c>
      <c r="K69" s="6">
        <v>1</v>
      </c>
      <c r="L69" s="6">
        <v>0</v>
      </c>
      <c r="M69" s="6">
        <v>1</v>
      </c>
      <c r="N69" s="6">
        <v>0</v>
      </c>
    </row>
    <row r="71" spans="1:14" x14ac:dyDescent="0.15">
      <c r="D71" s="150"/>
    </row>
    <row r="72" spans="1:14" x14ac:dyDescent="0.15">
      <c r="D72" s="150"/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5"/>
    <mergeCell ref="M3:M5"/>
    <mergeCell ref="N3:N5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topLeftCell="G1" zoomScaleNormal="100" workbookViewId="0">
      <selection activeCell="R27" sqref="R26:X27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5" customWidth="1"/>
    <col min="21" max="21" width="8.140625" style="5" bestFit="1" customWidth="1"/>
    <col min="22" max="22" width="9" style="5" bestFit="1" customWidth="1"/>
    <col min="23" max="23" width="9.42578125" style="5" bestFit="1" customWidth="1"/>
  </cols>
  <sheetData>
    <row r="1" spans="2:23" ht="17.25" customHeight="1" x14ac:dyDescent="0.2">
      <c r="B1" s="22" t="s">
        <v>132</v>
      </c>
      <c r="D1" s="22" t="s">
        <v>133</v>
      </c>
      <c r="N1" s="22" t="s">
        <v>133</v>
      </c>
    </row>
    <row r="2" spans="2:23" ht="17.25" x14ac:dyDescent="0.2">
      <c r="B2" s="1" t="s">
        <v>375</v>
      </c>
      <c r="C2" s="2"/>
    </row>
    <row r="3" spans="2:23" ht="24" customHeight="1" x14ac:dyDescent="0.15">
      <c r="B3" s="379" t="s">
        <v>134</v>
      </c>
      <c r="C3" s="421"/>
      <c r="D3" s="445" t="s">
        <v>90</v>
      </c>
      <c r="E3" s="45"/>
      <c r="F3" s="153">
        <v>100</v>
      </c>
      <c r="G3" s="153">
        <v>200</v>
      </c>
      <c r="H3" s="153">
        <v>300</v>
      </c>
      <c r="I3" s="153">
        <v>400</v>
      </c>
      <c r="J3" s="153">
        <v>500</v>
      </c>
      <c r="K3" s="153">
        <v>600</v>
      </c>
      <c r="L3" s="153">
        <v>700</v>
      </c>
      <c r="M3" s="153">
        <v>800</v>
      </c>
      <c r="N3" s="153">
        <v>900</v>
      </c>
      <c r="O3" s="153">
        <v>1000</v>
      </c>
      <c r="P3" s="153">
        <v>1100</v>
      </c>
      <c r="Q3" s="153">
        <v>1200</v>
      </c>
      <c r="R3" s="153">
        <v>1300</v>
      </c>
      <c r="S3" s="153">
        <v>1400</v>
      </c>
      <c r="T3" s="47" t="s">
        <v>315</v>
      </c>
      <c r="U3" s="445" t="s">
        <v>92</v>
      </c>
      <c r="V3" s="445" t="s">
        <v>93</v>
      </c>
      <c r="W3" s="445" t="s">
        <v>94</v>
      </c>
    </row>
    <row r="4" spans="2:23" s="25" customFormat="1" ht="13.5" customHeight="1" x14ac:dyDescent="0.15">
      <c r="B4" s="373" t="s">
        <v>83</v>
      </c>
      <c r="C4" s="374"/>
      <c r="D4" s="446"/>
      <c r="E4" s="152"/>
      <c r="F4" s="49" t="s">
        <v>95</v>
      </c>
      <c r="G4" s="49" t="s">
        <v>95</v>
      </c>
      <c r="H4" s="49" t="s">
        <v>95</v>
      </c>
      <c r="I4" s="50" t="s">
        <v>95</v>
      </c>
      <c r="J4" s="49" t="s">
        <v>95</v>
      </c>
      <c r="K4" s="49" t="s">
        <v>95</v>
      </c>
      <c r="L4" s="49" t="s">
        <v>95</v>
      </c>
      <c r="M4" s="49" t="s">
        <v>95</v>
      </c>
      <c r="N4" s="51" t="s">
        <v>95</v>
      </c>
      <c r="O4" s="51" t="s">
        <v>95</v>
      </c>
      <c r="P4" s="51" t="s">
        <v>95</v>
      </c>
      <c r="Q4" s="49" t="s">
        <v>95</v>
      </c>
      <c r="R4" s="49" t="s">
        <v>95</v>
      </c>
      <c r="S4" s="51" t="s">
        <v>95</v>
      </c>
      <c r="T4" s="48"/>
      <c r="U4" s="446"/>
      <c r="V4" s="446"/>
      <c r="W4" s="446"/>
    </row>
    <row r="5" spans="2:23" ht="24" x14ac:dyDescent="0.15">
      <c r="B5" s="375"/>
      <c r="C5" s="376"/>
      <c r="D5" s="447"/>
      <c r="E5" s="52" t="s">
        <v>316</v>
      </c>
      <c r="F5" s="154">
        <v>200</v>
      </c>
      <c r="G5" s="154">
        <v>299.89999999999998</v>
      </c>
      <c r="H5" s="154">
        <v>399.9</v>
      </c>
      <c r="I5" s="154">
        <v>499.9</v>
      </c>
      <c r="J5" s="154">
        <v>599.9</v>
      </c>
      <c r="K5" s="154">
        <v>699.9</v>
      </c>
      <c r="L5" s="154">
        <v>799.9</v>
      </c>
      <c r="M5" s="154">
        <v>899.9</v>
      </c>
      <c r="N5" s="154">
        <v>999.9</v>
      </c>
      <c r="O5" s="154">
        <v>1099.9000000000001</v>
      </c>
      <c r="P5" s="154">
        <v>1199.9000000000001</v>
      </c>
      <c r="Q5" s="154">
        <v>1299.9000000000001</v>
      </c>
      <c r="R5" s="154">
        <v>1399.9</v>
      </c>
      <c r="S5" s="154">
        <v>1499.9</v>
      </c>
      <c r="T5" s="6"/>
      <c r="U5" s="55" t="s">
        <v>131</v>
      </c>
      <c r="V5" s="55" t="s">
        <v>131</v>
      </c>
      <c r="W5" s="55" t="s">
        <v>131</v>
      </c>
    </row>
    <row r="6" spans="2:23" ht="12" customHeight="1" x14ac:dyDescent="0.15">
      <c r="B6" s="412" t="s">
        <v>0</v>
      </c>
      <c r="C6" s="378"/>
      <c r="D6" s="5">
        <v>7849</v>
      </c>
      <c r="E6" s="5">
        <v>57</v>
      </c>
      <c r="F6" s="5">
        <v>202</v>
      </c>
      <c r="G6" s="5">
        <v>464</v>
      </c>
      <c r="H6" s="5">
        <v>1122</v>
      </c>
      <c r="I6" s="5">
        <v>1452</v>
      </c>
      <c r="J6" s="5">
        <v>1111</v>
      </c>
      <c r="K6" s="5">
        <v>862</v>
      </c>
      <c r="L6" s="5">
        <v>648</v>
      </c>
      <c r="M6" s="5">
        <v>487</v>
      </c>
      <c r="N6" s="5">
        <v>317</v>
      </c>
      <c r="O6" s="5">
        <v>238</v>
      </c>
      <c r="P6" s="5">
        <v>160</v>
      </c>
      <c r="Q6" s="5">
        <v>168</v>
      </c>
      <c r="R6" s="5">
        <v>103</v>
      </c>
      <c r="S6" s="5">
        <v>63</v>
      </c>
      <c r="T6" s="5">
        <v>395</v>
      </c>
      <c r="U6" s="28">
        <v>5545.2</v>
      </c>
      <c r="V6" s="7">
        <v>6798.7</v>
      </c>
      <c r="W6" s="7">
        <v>5090.3999999999996</v>
      </c>
    </row>
    <row r="7" spans="2:23" ht="12" customHeight="1" x14ac:dyDescent="0.15">
      <c r="B7" s="413" t="s">
        <v>1</v>
      </c>
      <c r="C7" s="372"/>
      <c r="D7" s="30">
        <v>6485</v>
      </c>
      <c r="E7" s="30">
        <v>51</v>
      </c>
      <c r="F7" s="30">
        <v>162</v>
      </c>
      <c r="G7" s="30">
        <v>367</v>
      </c>
      <c r="H7" s="30">
        <v>917</v>
      </c>
      <c r="I7" s="30">
        <v>1207</v>
      </c>
      <c r="J7" s="30">
        <v>932</v>
      </c>
      <c r="K7" s="30">
        <v>713</v>
      </c>
      <c r="L7" s="30">
        <v>547</v>
      </c>
      <c r="M7" s="30">
        <v>411</v>
      </c>
      <c r="N7" s="30">
        <v>260</v>
      </c>
      <c r="O7" s="30">
        <v>193</v>
      </c>
      <c r="P7" s="30">
        <v>129</v>
      </c>
      <c r="Q7" s="30">
        <v>142</v>
      </c>
      <c r="R7" s="30">
        <v>82</v>
      </c>
      <c r="S7" s="30">
        <v>48</v>
      </c>
      <c r="T7" s="30">
        <v>324</v>
      </c>
      <c r="U7" s="31">
        <v>5553.8</v>
      </c>
      <c r="V7" s="32">
        <v>6792.9</v>
      </c>
      <c r="W7" s="32">
        <v>5049.3</v>
      </c>
    </row>
    <row r="8" spans="2:23" ht="12" customHeight="1" x14ac:dyDescent="0.15">
      <c r="B8" s="54"/>
      <c r="C8" s="15" t="s">
        <v>63</v>
      </c>
      <c r="D8" s="9">
        <v>4192</v>
      </c>
      <c r="E8" s="9">
        <v>25</v>
      </c>
      <c r="F8" s="9">
        <v>69</v>
      </c>
      <c r="G8" s="9">
        <v>185</v>
      </c>
      <c r="H8" s="9">
        <v>492</v>
      </c>
      <c r="I8" s="9">
        <v>786</v>
      </c>
      <c r="J8" s="9">
        <v>647</v>
      </c>
      <c r="K8" s="9">
        <v>497</v>
      </c>
      <c r="L8" s="9">
        <v>409</v>
      </c>
      <c r="M8" s="9">
        <v>288</v>
      </c>
      <c r="N8" s="9">
        <v>195</v>
      </c>
      <c r="O8" s="9">
        <v>136</v>
      </c>
      <c r="P8" s="9">
        <v>83</v>
      </c>
      <c r="Q8" s="9">
        <v>92</v>
      </c>
      <c r="R8" s="9">
        <v>54</v>
      </c>
      <c r="S8" s="9">
        <v>30</v>
      </c>
      <c r="T8" s="9">
        <v>204</v>
      </c>
      <c r="U8" s="28">
        <v>5814.2</v>
      </c>
      <c r="V8" s="10">
        <v>7024.4</v>
      </c>
      <c r="W8" s="10">
        <v>5076.8999999999996</v>
      </c>
    </row>
    <row r="9" spans="2:23" ht="12" customHeight="1" x14ac:dyDescent="0.15">
      <c r="B9" s="54"/>
      <c r="C9" s="15" t="s">
        <v>64</v>
      </c>
      <c r="D9" s="9">
        <v>1979</v>
      </c>
      <c r="E9" s="9">
        <v>19</v>
      </c>
      <c r="F9" s="9">
        <v>81</v>
      </c>
      <c r="G9" s="9">
        <v>164</v>
      </c>
      <c r="H9" s="9">
        <v>379</v>
      </c>
      <c r="I9" s="9">
        <v>366</v>
      </c>
      <c r="J9" s="9">
        <v>249</v>
      </c>
      <c r="K9" s="9">
        <v>189</v>
      </c>
      <c r="L9" s="9">
        <v>116</v>
      </c>
      <c r="M9" s="9">
        <v>99</v>
      </c>
      <c r="N9" s="9">
        <v>51</v>
      </c>
      <c r="O9" s="9">
        <v>49</v>
      </c>
      <c r="P9" s="9">
        <v>40</v>
      </c>
      <c r="Q9" s="9">
        <v>39</v>
      </c>
      <c r="R9" s="9">
        <v>25</v>
      </c>
      <c r="S9" s="9">
        <v>16</v>
      </c>
      <c r="T9" s="9">
        <v>97</v>
      </c>
      <c r="U9" s="28">
        <v>4933.6000000000004</v>
      </c>
      <c r="V9" s="10">
        <v>6272.2</v>
      </c>
      <c r="W9" s="10">
        <v>4873.3</v>
      </c>
    </row>
    <row r="10" spans="2:23" ht="12" customHeight="1" x14ac:dyDescent="0.15">
      <c r="B10" s="54"/>
      <c r="C10" s="15" t="s">
        <v>65</v>
      </c>
      <c r="D10" s="9">
        <v>314</v>
      </c>
      <c r="E10" s="9">
        <v>7</v>
      </c>
      <c r="F10" s="9">
        <v>12</v>
      </c>
      <c r="G10" s="9">
        <v>18</v>
      </c>
      <c r="H10" s="9">
        <v>46</v>
      </c>
      <c r="I10" s="9">
        <v>55</v>
      </c>
      <c r="J10" s="9">
        <v>36</v>
      </c>
      <c r="K10" s="9">
        <v>27</v>
      </c>
      <c r="L10" s="9">
        <v>22</v>
      </c>
      <c r="M10" s="9">
        <v>24</v>
      </c>
      <c r="N10" s="9">
        <v>14</v>
      </c>
      <c r="O10" s="9">
        <v>8</v>
      </c>
      <c r="P10" s="9">
        <v>6</v>
      </c>
      <c r="Q10" s="9">
        <v>11</v>
      </c>
      <c r="R10" s="9">
        <v>3</v>
      </c>
      <c r="S10" s="9">
        <v>2</v>
      </c>
      <c r="T10" s="9">
        <v>23</v>
      </c>
      <c r="U10" s="28">
        <v>5479.3</v>
      </c>
      <c r="V10" s="10">
        <v>6983.5</v>
      </c>
      <c r="W10" s="10">
        <v>5505.8</v>
      </c>
    </row>
    <row r="11" spans="2:23" ht="12" customHeight="1" x14ac:dyDescent="0.15">
      <c r="B11" s="414" t="s">
        <v>5</v>
      </c>
      <c r="C11" s="370"/>
      <c r="D11" s="6">
        <v>1364</v>
      </c>
      <c r="E11" s="6">
        <v>6</v>
      </c>
      <c r="F11" s="6">
        <v>40</v>
      </c>
      <c r="G11" s="6">
        <v>97</v>
      </c>
      <c r="H11" s="6">
        <v>205</v>
      </c>
      <c r="I11" s="6">
        <v>245</v>
      </c>
      <c r="J11" s="6">
        <v>179</v>
      </c>
      <c r="K11" s="6">
        <v>149</v>
      </c>
      <c r="L11" s="6">
        <v>101</v>
      </c>
      <c r="M11" s="6">
        <v>76</v>
      </c>
      <c r="N11" s="6">
        <v>57</v>
      </c>
      <c r="O11" s="6">
        <v>45</v>
      </c>
      <c r="P11" s="6">
        <v>31</v>
      </c>
      <c r="Q11" s="6">
        <v>26</v>
      </c>
      <c r="R11" s="6">
        <v>21</v>
      </c>
      <c r="S11" s="6">
        <v>15</v>
      </c>
      <c r="T11" s="6">
        <v>71</v>
      </c>
      <c r="U11" s="33">
        <v>5488.4</v>
      </c>
      <c r="V11" s="8">
        <v>6826.4</v>
      </c>
      <c r="W11" s="8">
        <v>5281</v>
      </c>
    </row>
    <row r="12" spans="2:23" ht="12" customHeight="1" x14ac:dyDescent="0.15">
      <c r="B12" s="413" t="s">
        <v>73</v>
      </c>
      <c r="C12" s="372"/>
      <c r="D12" s="5">
        <v>61</v>
      </c>
      <c r="E12" s="5">
        <v>0</v>
      </c>
      <c r="F12" s="5">
        <v>2</v>
      </c>
      <c r="G12" s="5">
        <v>1</v>
      </c>
      <c r="H12" s="5">
        <v>3</v>
      </c>
      <c r="I12" s="5">
        <v>10</v>
      </c>
      <c r="J12" s="5">
        <v>10</v>
      </c>
      <c r="K12" s="5">
        <v>9</v>
      </c>
      <c r="L12" s="5">
        <v>8</v>
      </c>
      <c r="M12" s="5">
        <v>3</v>
      </c>
      <c r="N12" s="5">
        <v>5</v>
      </c>
      <c r="O12" s="5">
        <v>3</v>
      </c>
      <c r="P12" s="5">
        <v>2</v>
      </c>
      <c r="Q12" s="5">
        <v>1</v>
      </c>
      <c r="R12" s="5">
        <v>1</v>
      </c>
      <c r="S12" s="5">
        <v>0</v>
      </c>
      <c r="T12" s="5">
        <v>3</v>
      </c>
      <c r="U12" s="28">
        <v>6302.1</v>
      </c>
      <c r="V12" s="7">
        <v>7240.6</v>
      </c>
      <c r="W12" s="7">
        <v>3484.4</v>
      </c>
    </row>
    <row r="13" spans="2:23" ht="12" customHeight="1" x14ac:dyDescent="0.15">
      <c r="B13" s="413" t="s">
        <v>74</v>
      </c>
      <c r="C13" s="372"/>
      <c r="D13" s="5">
        <v>124</v>
      </c>
      <c r="E13" s="5">
        <v>0</v>
      </c>
      <c r="F13" s="5">
        <v>4</v>
      </c>
      <c r="G13" s="5">
        <v>5</v>
      </c>
      <c r="H13" s="5">
        <v>17</v>
      </c>
      <c r="I13" s="5">
        <v>19</v>
      </c>
      <c r="J13" s="5">
        <v>16</v>
      </c>
      <c r="K13" s="5">
        <v>16</v>
      </c>
      <c r="L13" s="5">
        <v>7</v>
      </c>
      <c r="M13" s="5">
        <v>11</v>
      </c>
      <c r="N13" s="5">
        <v>9</v>
      </c>
      <c r="O13" s="5">
        <v>7</v>
      </c>
      <c r="P13" s="5">
        <v>2</v>
      </c>
      <c r="Q13" s="5">
        <v>4</v>
      </c>
      <c r="R13" s="5">
        <v>0</v>
      </c>
      <c r="S13" s="5">
        <v>0</v>
      </c>
      <c r="T13" s="5">
        <v>7</v>
      </c>
      <c r="U13" s="28">
        <v>6000</v>
      </c>
      <c r="V13" s="7">
        <v>7206.9</v>
      </c>
      <c r="W13" s="7">
        <v>5184.5</v>
      </c>
    </row>
    <row r="14" spans="2:23" ht="12" customHeight="1" x14ac:dyDescent="0.15">
      <c r="B14" s="413" t="s">
        <v>75</v>
      </c>
      <c r="C14" s="372"/>
      <c r="D14" s="5">
        <v>68</v>
      </c>
      <c r="E14" s="5">
        <v>0</v>
      </c>
      <c r="F14" s="5">
        <v>2</v>
      </c>
      <c r="G14" s="5">
        <v>1</v>
      </c>
      <c r="H14" s="5">
        <v>6</v>
      </c>
      <c r="I14" s="5">
        <v>5</v>
      </c>
      <c r="J14" s="5">
        <v>12</v>
      </c>
      <c r="K14" s="5">
        <v>9</v>
      </c>
      <c r="L14" s="5">
        <v>8</v>
      </c>
      <c r="M14" s="5">
        <v>10</v>
      </c>
      <c r="N14" s="5">
        <v>3</v>
      </c>
      <c r="O14" s="5">
        <v>1</v>
      </c>
      <c r="P14" s="5">
        <v>3</v>
      </c>
      <c r="Q14" s="5">
        <v>2</v>
      </c>
      <c r="R14" s="5">
        <v>1</v>
      </c>
      <c r="S14" s="5">
        <v>3</v>
      </c>
      <c r="T14" s="5">
        <v>2</v>
      </c>
      <c r="U14" s="28">
        <v>6994.6</v>
      </c>
      <c r="V14" s="7">
        <v>7763.7</v>
      </c>
      <c r="W14" s="7">
        <v>4583</v>
      </c>
    </row>
    <row r="15" spans="2:23" ht="12" customHeight="1" x14ac:dyDescent="0.15">
      <c r="B15" s="413" t="s">
        <v>76</v>
      </c>
      <c r="C15" s="372"/>
      <c r="D15" s="5">
        <v>4276</v>
      </c>
      <c r="E15" s="5">
        <v>27</v>
      </c>
      <c r="F15" s="5">
        <v>73</v>
      </c>
      <c r="G15" s="5">
        <v>193</v>
      </c>
      <c r="H15" s="5">
        <v>508</v>
      </c>
      <c r="I15" s="5">
        <v>801</v>
      </c>
      <c r="J15" s="5">
        <v>660</v>
      </c>
      <c r="K15" s="5">
        <v>502</v>
      </c>
      <c r="L15" s="5">
        <v>415</v>
      </c>
      <c r="M15" s="5">
        <v>292</v>
      </c>
      <c r="N15" s="5">
        <v>198</v>
      </c>
      <c r="O15" s="5">
        <v>139</v>
      </c>
      <c r="P15" s="5">
        <v>84</v>
      </c>
      <c r="Q15" s="5">
        <v>93</v>
      </c>
      <c r="R15" s="5">
        <v>55</v>
      </c>
      <c r="S15" s="5">
        <v>31</v>
      </c>
      <c r="T15" s="5">
        <v>205</v>
      </c>
      <c r="U15" s="28">
        <v>5800</v>
      </c>
      <c r="V15" s="7">
        <v>6995.9</v>
      </c>
      <c r="W15" s="7">
        <v>5054.5</v>
      </c>
    </row>
    <row r="16" spans="2:23" ht="12" customHeight="1" x14ac:dyDescent="0.15">
      <c r="B16" s="413" t="s">
        <v>77</v>
      </c>
      <c r="C16" s="372"/>
      <c r="D16" s="5">
        <v>272</v>
      </c>
      <c r="E16" s="5">
        <v>5</v>
      </c>
      <c r="F16" s="5">
        <v>9</v>
      </c>
      <c r="G16" s="5">
        <v>12</v>
      </c>
      <c r="H16" s="5">
        <v>37</v>
      </c>
      <c r="I16" s="5">
        <v>48</v>
      </c>
      <c r="J16" s="5">
        <v>32</v>
      </c>
      <c r="K16" s="5">
        <v>25</v>
      </c>
      <c r="L16" s="5">
        <v>20</v>
      </c>
      <c r="M16" s="5">
        <v>21</v>
      </c>
      <c r="N16" s="5">
        <v>12</v>
      </c>
      <c r="O16" s="5">
        <v>7</v>
      </c>
      <c r="P16" s="5">
        <v>6</v>
      </c>
      <c r="Q16" s="5">
        <v>11</v>
      </c>
      <c r="R16" s="5">
        <v>3</v>
      </c>
      <c r="S16" s="5">
        <v>2</v>
      </c>
      <c r="T16" s="5">
        <v>22</v>
      </c>
      <c r="U16" s="28">
        <v>5635.6</v>
      </c>
      <c r="V16" s="7">
        <v>7292.3</v>
      </c>
      <c r="W16" s="7">
        <v>5656.9</v>
      </c>
    </row>
    <row r="17" spans="2:23" ht="12" customHeight="1" x14ac:dyDescent="0.15">
      <c r="B17" s="413" t="s">
        <v>78</v>
      </c>
      <c r="C17" s="372"/>
      <c r="D17" s="5">
        <v>41</v>
      </c>
      <c r="E17" s="5">
        <v>1</v>
      </c>
      <c r="F17" s="5">
        <v>0</v>
      </c>
      <c r="G17" s="5">
        <v>2</v>
      </c>
      <c r="H17" s="5">
        <v>3</v>
      </c>
      <c r="I17" s="5">
        <v>8</v>
      </c>
      <c r="J17" s="5">
        <v>7</v>
      </c>
      <c r="K17" s="5">
        <v>4</v>
      </c>
      <c r="L17" s="5">
        <v>4</v>
      </c>
      <c r="M17" s="5">
        <v>1</v>
      </c>
      <c r="N17" s="5">
        <v>2</v>
      </c>
      <c r="O17" s="5">
        <v>3</v>
      </c>
      <c r="P17" s="5">
        <v>3</v>
      </c>
      <c r="Q17" s="5">
        <v>1</v>
      </c>
      <c r="R17" s="5">
        <v>0</v>
      </c>
      <c r="S17" s="5">
        <v>1</v>
      </c>
      <c r="T17" s="5">
        <v>1</v>
      </c>
      <c r="U17" s="28">
        <v>5979.8</v>
      </c>
      <c r="V17" s="7">
        <v>6922.6</v>
      </c>
      <c r="W17" s="7">
        <v>3625.1</v>
      </c>
    </row>
    <row r="18" spans="2:23" ht="12" customHeight="1" x14ac:dyDescent="0.15">
      <c r="B18" s="413" t="s">
        <v>79</v>
      </c>
      <c r="C18" s="372"/>
      <c r="D18" s="5">
        <v>1979</v>
      </c>
      <c r="E18" s="5">
        <v>19</v>
      </c>
      <c r="F18" s="5">
        <v>81</v>
      </c>
      <c r="G18" s="5">
        <v>164</v>
      </c>
      <c r="H18" s="5">
        <v>379</v>
      </c>
      <c r="I18" s="5">
        <v>366</v>
      </c>
      <c r="J18" s="5">
        <v>249</v>
      </c>
      <c r="K18" s="5">
        <v>189</v>
      </c>
      <c r="L18" s="5">
        <v>116</v>
      </c>
      <c r="M18" s="5">
        <v>99</v>
      </c>
      <c r="N18" s="5">
        <v>51</v>
      </c>
      <c r="O18" s="5">
        <v>49</v>
      </c>
      <c r="P18" s="5">
        <v>40</v>
      </c>
      <c r="Q18" s="5">
        <v>39</v>
      </c>
      <c r="R18" s="5">
        <v>25</v>
      </c>
      <c r="S18" s="5">
        <v>16</v>
      </c>
      <c r="T18" s="5">
        <v>97</v>
      </c>
      <c r="U18" s="28">
        <v>4933.6000000000004</v>
      </c>
      <c r="V18" s="7">
        <v>6272.2</v>
      </c>
      <c r="W18" s="7">
        <v>4873.3</v>
      </c>
    </row>
    <row r="19" spans="2:23" ht="12" customHeight="1" x14ac:dyDescent="0.15">
      <c r="B19" s="413" t="s">
        <v>98</v>
      </c>
      <c r="C19" s="372"/>
      <c r="D19" s="5">
        <v>202</v>
      </c>
      <c r="E19" s="5">
        <v>1</v>
      </c>
      <c r="F19" s="5">
        <v>3</v>
      </c>
      <c r="G19" s="5">
        <v>11</v>
      </c>
      <c r="H19" s="5">
        <v>25</v>
      </c>
      <c r="I19" s="5">
        <v>45</v>
      </c>
      <c r="J19" s="5">
        <v>30</v>
      </c>
      <c r="K19" s="5">
        <v>22</v>
      </c>
      <c r="L19" s="5">
        <v>19</v>
      </c>
      <c r="M19" s="5">
        <v>10</v>
      </c>
      <c r="N19" s="5">
        <v>10</v>
      </c>
      <c r="O19" s="5">
        <v>7</v>
      </c>
      <c r="P19" s="5">
        <v>4</v>
      </c>
      <c r="Q19" s="5">
        <v>3</v>
      </c>
      <c r="R19" s="5">
        <v>3</v>
      </c>
      <c r="S19" s="5">
        <v>1</v>
      </c>
      <c r="T19" s="5">
        <v>8</v>
      </c>
      <c r="U19" s="28">
        <v>5505.1</v>
      </c>
      <c r="V19" s="7">
        <v>6866.9</v>
      </c>
      <c r="W19" s="7">
        <v>6607.8</v>
      </c>
    </row>
    <row r="20" spans="2:23" ht="12" customHeight="1" x14ac:dyDescent="0.15">
      <c r="B20" s="413" t="s">
        <v>99</v>
      </c>
      <c r="C20" s="372"/>
      <c r="D20" s="5">
        <v>93</v>
      </c>
      <c r="E20" s="5">
        <v>0</v>
      </c>
      <c r="F20" s="5">
        <v>7</v>
      </c>
      <c r="G20" s="5">
        <v>3</v>
      </c>
      <c r="H20" s="5">
        <v>8</v>
      </c>
      <c r="I20" s="5">
        <v>15</v>
      </c>
      <c r="J20" s="5">
        <v>11</v>
      </c>
      <c r="K20" s="5">
        <v>14</v>
      </c>
      <c r="L20" s="5">
        <v>7</v>
      </c>
      <c r="M20" s="5">
        <v>6</v>
      </c>
      <c r="N20" s="5">
        <v>3</v>
      </c>
      <c r="O20" s="5">
        <v>4</v>
      </c>
      <c r="P20" s="5">
        <v>2</v>
      </c>
      <c r="Q20" s="5">
        <v>2</v>
      </c>
      <c r="R20" s="5">
        <v>2</v>
      </c>
      <c r="S20" s="5">
        <v>1</v>
      </c>
      <c r="T20" s="5">
        <v>8</v>
      </c>
      <c r="U20" s="28">
        <v>6058.4</v>
      </c>
      <c r="V20" s="7">
        <v>7674.4</v>
      </c>
      <c r="W20" s="7">
        <v>5739</v>
      </c>
    </row>
    <row r="21" spans="2:23" ht="12" customHeight="1" x14ac:dyDescent="0.15">
      <c r="B21" s="413" t="s">
        <v>86</v>
      </c>
      <c r="C21" s="372"/>
      <c r="D21" s="5">
        <v>524</v>
      </c>
      <c r="E21" s="5">
        <v>2</v>
      </c>
      <c r="F21" s="5">
        <v>12</v>
      </c>
      <c r="G21" s="5">
        <v>57</v>
      </c>
      <c r="H21" s="5">
        <v>98</v>
      </c>
      <c r="I21" s="5">
        <v>105</v>
      </c>
      <c r="J21" s="5">
        <v>50</v>
      </c>
      <c r="K21" s="5">
        <v>48</v>
      </c>
      <c r="L21" s="5">
        <v>30</v>
      </c>
      <c r="M21" s="5">
        <v>23</v>
      </c>
      <c r="N21" s="5">
        <v>15</v>
      </c>
      <c r="O21" s="5">
        <v>15</v>
      </c>
      <c r="P21" s="5">
        <v>13</v>
      </c>
      <c r="Q21" s="5">
        <v>10</v>
      </c>
      <c r="R21" s="5">
        <v>9</v>
      </c>
      <c r="S21" s="5">
        <v>7</v>
      </c>
      <c r="T21" s="5">
        <v>30</v>
      </c>
      <c r="U21" s="28">
        <v>4860.5</v>
      </c>
      <c r="V21" s="7">
        <v>6475.5</v>
      </c>
      <c r="W21" s="7">
        <v>4603</v>
      </c>
    </row>
    <row r="22" spans="2:23" ht="12" customHeight="1" x14ac:dyDescent="0.15">
      <c r="B22" s="414" t="s">
        <v>100</v>
      </c>
      <c r="C22" s="370"/>
      <c r="D22" s="6">
        <v>209</v>
      </c>
      <c r="E22" s="6">
        <v>2</v>
      </c>
      <c r="F22" s="6">
        <v>9</v>
      </c>
      <c r="G22" s="6">
        <v>15</v>
      </c>
      <c r="H22" s="6">
        <v>38</v>
      </c>
      <c r="I22" s="6">
        <v>30</v>
      </c>
      <c r="J22" s="6">
        <v>34</v>
      </c>
      <c r="K22" s="6">
        <v>24</v>
      </c>
      <c r="L22" s="6">
        <v>14</v>
      </c>
      <c r="M22" s="6">
        <v>11</v>
      </c>
      <c r="N22" s="6">
        <v>9</v>
      </c>
      <c r="O22" s="6">
        <v>3</v>
      </c>
      <c r="P22" s="6">
        <v>1</v>
      </c>
      <c r="Q22" s="6">
        <v>2</v>
      </c>
      <c r="R22" s="6">
        <v>4</v>
      </c>
      <c r="S22" s="6">
        <v>1</v>
      </c>
      <c r="T22" s="6">
        <v>12</v>
      </c>
      <c r="U22" s="33">
        <v>5217</v>
      </c>
      <c r="V22" s="8">
        <v>6752.6</v>
      </c>
      <c r="W22" s="8">
        <v>6340.8</v>
      </c>
    </row>
    <row r="23" spans="2:23" ht="12" customHeight="1" x14ac:dyDescent="0.15">
      <c r="B23" s="413" t="s">
        <v>6</v>
      </c>
      <c r="C23" s="372"/>
      <c r="D23" s="5">
        <v>61</v>
      </c>
      <c r="E23" s="5">
        <v>0</v>
      </c>
      <c r="F23" s="5">
        <v>2</v>
      </c>
      <c r="G23" s="5">
        <v>1</v>
      </c>
      <c r="H23" s="5">
        <v>3</v>
      </c>
      <c r="I23" s="5">
        <v>10</v>
      </c>
      <c r="J23" s="5">
        <v>10</v>
      </c>
      <c r="K23" s="5">
        <v>9</v>
      </c>
      <c r="L23" s="5">
        <v>8</v>
      </c>
      <c r="M23" s="5">
        <v>3</v>
      </c>
      <c r="N23" s="5">
        <v>5</v>
      </c>
      <c r="O23" s="5">
        <v>3</v>
      </c>
      <c r="P23" s="5">
        <v>2</v>
      </c>
      <c r="Q23" s="5">
        <v>1</v>
      </c>
      <c r="R23" s="5">
        <v>1</v>
      </c>
      <c r="S23" s="5">
        <v>0</v>
      </c>
      <c r="T23" s="5">
        <v>3</v>
      </c>
      <c r="U23" s="28">
        <v>6302.1</v>
      </c>
      <c r="V23" s="7">
        <v>7240.6</v>
      </c>
      <c r="W23" s="7">
        <v>3484.4</v>
      </c>
    </row>
    <row r="24" spans="2:23" ht="12" customHeight="1" x14ac:dyDescent="0.15">
      <c r="B24" s="413" t="s">
        <v>7</v>
      </c>
      <c r="C24" s="372"/>
      <c r="D24" s="5">
        <v>0</v>
      </c>
      <c r="E24" s="175" t="s">
        <v>379</v>
      </c>
      <c r="F24" s="175" t="s">
        <v>379</v>
      </c>
      <c r="G24" s="175" t="s">
        <v>379</v>
      </c>
      <c r="H24" s="175" t="s">
        <v>379</v>
      </c>
      <c r="I24" s="175" t="s">
        <v>379</v>
      </c>
      <c r="J24" s="175" t="s">
        <v>379</v>
      </c>
      <c r="K24" s="175" t="s">
        <v>379</v>
      </c>
      <c r="L24" s="175" t="s">
        <v>379</v>
      </c>
      <c r="M24" s="175" t="s">
        <v>379</v>
      </c>
      <c r="N24" s="175" t="s">
        <v>379</v>
      </c>
      <c r="O24" s="175" t="s">
        <v>379</v>
      </c>
      <c r="P24" s="175" t="s">
        <v>379</v>
      </c>
      <c r="Q24" s="175" t="s">
        <v>379</v>
      </c>
      <c r="R24" s="175" t="s">
        <v>379</v>
      </c>
      <c r="S24" s="175" t="s">
        <v>379</v>
      </c>
      <c r="T24" s="175" t="s">
        <v>379</v>
      </c>
      <c r="U24" s="34" t="s">
        <v>279</v>
      </c>
      <c r="V24" s="42" t="s">
        <v>279</v>
      </c>
      <c r="W24" s="42" t="s">
        <v>279</v>
      </c>
    </row>
    <row r="25" spans="2:23" ht="12" customHeight="1" x14ac:dyDescent="0.15">
      <c r="B25" s="413" t="s">
        <v>8</v>
      </c>
      <c r="C25" s="372"/>
      <c r="D25" s="5">
        <v>6</v>
      </c>
      <c r="E25" s="5">
        <v>0</v>
      </c>
      <c r="F25" s="5">
        <v>0</v>
      </c>
      <c r="G25" s="5">
        <v>0</v>
      </c>
      <c r="H25" s="5">
        <v>0</v>
      </c>
      <c r="I25" s="5">
        <v>1</v>
      </c>
      <c r="J25" s="5">
        <v>1</v>
      </c>
      <c r="K25" s="5">
        <v>1</v>
      </c>
      <c r="L25" s="5">
        <v>0</v>
      </c>
      <c r="M25" s="5">
        <v>0</v>
      </c>
      <c r="N25" s="5">
        <v>0</v>
      </c>
      <c r="O25" s="5">
        <v>2</v>
      </c>
      <c r="P25" s="5">
        <v>0</v>
      </c>
      <c r="Q25" s="5">
        <v>0</v>
      </c>
      <c r="R25" s="5">
        <v>0</v>
      </c>
      <c r="S25" s="5">
        <v>0</v>
      </c>
      <c r="T25" s="5">
        <v>1</v>
      </c>
      <c r="U25" s="34">
        <v>8411.6</v>
      </c>
      <c r="V25" s="42">
        <v>10712</v>
      </c>
      <c r="W25" s="42">
        <v>7426.5</v>
      </c>
    </row>
    <row r="26" spans="2:23" ht="12" customHeight="1" x14ac:dyDescent="0.15">
      <c r="B26" s="413" t="s">
        <v>9</v>
      </c>
      <c r="C26" s="372"/>
      <c r="D26" s="5">
        <v>87</v>
      </c>
      <c r="E26" s="5">
        <v>0</v>
      </c>
      <c r="F26" s="5">
        <v>3</v>
      </c>
      <c r="G26" s="5">
        <v>5</v>
      </c>
      <c r="H26" s="5">
        <v>14</v>
      </c>
      <c r="I26" s="5">
        <v>14</v>
      </c>
      <c r="J26" s="5">
        <v>10</v>
      </c>
      <c r="K26" s="5">
        <v>11</v>
      </c>
      <c r="L26" s="5">
        <v>5</v>
      </c>
      <c r="M26" s="5">
        <v>6</v>
      </c>
      <c r="N26" s="5">
        <v>7</v>
      </c>
      <c r="O26" s="5">
        <v>4</v>
      </c>
      <c r="P26" s="5">
        <v>2</v>
      </c>
      <c r="Q26" s="5">
        <v>3</v>
      </c>
      <c r="R26" s="5">
        <v>0</v>
      </c>
      <c r="S26" s="5">
        <v>0</v>
      </c>
      <c r="T26" s="5">
        <v>3</v>
      </c>
      <c r="U26" s="34">
        <v>5781.9</v>
      </c>
      <c r="V26" s="42">
        <v>6767.6</v>
      </c>
      <c r="W26" s="42">
        <v>5015.3</v>
      </c>
    </row>
    <row r="27" spans="2:23" ht="12" customHeight="1" x14ac:dyDescent="0.15">
      <c r="B27" s="413" t="s">
        <v>10</v>
      </c>
      <c r="C27" s="372"/>
      <c r="D27" s="5">
        <v>3</v>
      </c>
      <c r="E27" s="5">
        <v>0</v>
      </c>
      <c r="F27" s="5">
        <v>0</v>
      </c>
      <c r="G27" s="5">
        <v>0</v>
      </c>
      <c r="H27" s="5">
        <v>0</v>
      </c>
      <c r="I27" s="5">
        <v>2</v>
      </c>
      <c r="J27" s="5">
        <v>1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34">
        <v>4370</v>
      </c>
      <c r="V27" s="42">
        <v>4747.7</v>
      </c>
      <c r="W27" s="42">
        <v>761.3</v>
      </c>
    </row>
    <row r="28" spans="2:23" ht="12" customHeight="1" x14ac:dyDescent="0.15">
      <c r="B28" s="413" t="s">
        <v>11</v>
      </c>
      <c r="C28" s="372"/>
      <c r="D28" s="5">
        <v>13</v>
      </c>
      <c r="E28" s="5">
        <v>0</v>
      </c>
      <c r="F28" s="5">
        <v>1</v>
      </c>
      <c r="G28" s="5">
        <v>0</v>
      </c>
      <c r="H28" s="5">
        <v>2</v>
      </c>
      <c r="I28" s="5">
        <v>1</v>
      </c>
      <c r="J28" s="5">
        <v>1</v>
      </c>
      <c r="K28" s="5">
        <v>3</v>
      </c>
      <c r="L28" s="5">
        <v>1</v>
      </c>
      <c r="M28" s="5">
        <v>2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2</v>
      </c>
      <c r="U28" s="34">
        <v>6475.8</v>
      </c>
      <c r="V28" s="42">
        <v>8209.6</v>
      </c>
      <c r="W28" s="42">
        <v>6458.1</v>
      </c>
    </row>
    <row r="29" spans="2:23" ht="12" customHeight="1" x14ac:dyDescent="0.15">
      <c r="B29" s="413" t="s">
        <v>12</v>
      </c>
      <c r="C29" s="372"/>
      <c r="D29" s="5">
        <v>15</v>
      </c>
      <c r="E29" s="5">
        <v>0</v>
      </c>
      <c r="F29" s="5">
        <v>0</v>
      </c>
      <c r="G29" s="5">
        <v>0</v>
      </c>
      <c r="H29" s="5">
        <v>1</v>
      </c>
      <c r="I29" s="5">
        <v>1</v>
      </c>
      <c r="J29" s="5">
        <v>3</v>
      </c>
      <c r="K29" s="5">
        <v>1</v>
      </c>
      <c r="L29" s="5">
        <v>1</v>
      </c>
      <c r="M29" s="5">
        <v>3</v>
      </c>
      <c r="N29" s="5">
        <v>2</v>
      </c>
      <c r="O29" s="5">
        <v>1</v>
      </c>
      <c r="P29" s="5">
        <v>0</v>
      </c>
      <c r="Q29" s="5">
        <v>1</v>
      </c>
      <c r="R29" s="5">
        <v>0</v>
      </c>
      <c r="S29" s="5">
        <v>0</v>
      </c>
      <c r="T29" s="5">
        <v>1</v>
      </c>
      <c r="U29" s="34">
        <v>8285.4</v>
      </c>
      <c r="V29" s="42">
        <v>7976</v>
      </c>
      <c r="W29" s="42">
        <v>3046.8</v>
      </c>
    </row>
    <row r="30" spans="2:23" ht="12" customHeight="1" x14ac:dyDescent="0.15">
      <c r="B30" s="413" t="s">
        <v>13</v>
      </c>
      <c r="C30" s="372"/>
      <c r="D30" s="5">
        <v>31</v>
      </c>
      <c r="E30" s="5">
        <v>0</v>
      </c>
      <c r="F30" s="5">
        <v>1</v>
      </c>
      <c r="G30" s="5">
        <v>1</v>
      </c>
      <c r="H30" s="5">
        <v>5</v>
      </c>
      <c r="I30" s="5">
        <v>7</v>
      </c>
      <c r="J30" s="5">
        <v>7</v>
      </c>
      <c r="K30" s="5">
        <v>2</v>
      </c>
      <c r="L30" s="5">
        <v>4</v>
      </c>
      <c r="M30" s="5">
        <v>0</v>
      </c>
      <c r="N30" s="5">
        <v>1</v>
      </c>
      <c r="O30" s="5">
        <v>2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34">
        <v>5272.3</v>
      </c>
      <c r="V30" s="42">
        <v>5864.6</v>
      </c>
      <c r="W30" s="42">
        <v>2595.6</v>
      </c>
    </row>
    <row r="31" spans="2:23" ht="12" customHeight="1" x14ac:dyDescent="0.15">
      <c r="B31" s="413" t="s">
        <v>14</v>
      </c>
      <c r="C31" s="372"/>
      <c r="D31" s="5">
        <v>23</v>
      </c>
      <c r="E31" s="5">
        <v>0</v>
      </c>
      <c r="F31" s="5">
        <v>0</v>
      </c>
      <c r="G31" s="5">
        <v>0</v>
      </c>
      <c r="H31" s="5">
        <v>4</v>
      </c>
      <c r="I31" s="5">
        <v>0</v>
      </c>
      <c r="J31" s="5">
        <v>2</v>
      </c>
      <c r="K31" s="5">
        <v>5</v>
      </c>
      <c r="L31" s="5">
        <v>4</v>
      </c>
      <c r="M31" s="5">
        <v>3</v>
      </c>
      <c r="N31" s="5">
        <v>1</v>
      </c>
      <c r="O31" s="5">
        <v>0</v>
      </c>
      <c r="P31" s="5">
        <v>1</v>
      </c>
      <c r="Q31" s="5">
        <v>1</v>
      </c>
      <c r="R31" s="5">
        <v>0</v>
      </c>
      <c r="S31" s="5">
        <v>1</v>
      </c>
      <c r="T31" s="5">
        <v>1</v>
      </c>
      <c r="U31" s="34">
        <v>7170.1</v>
      </c>
      <c r="V31" s="42">
        <v>7735.9</v>
      </c>
      <c r="W31" s="42">
        <v>3157</v>
      </c>
    </row>
    <row r="32" spans="2:23" ht="12" customHeight="1" x14ac:dyDescent="0.15">
      <c r="B32" s="413" t="s">
        <v>15</v>
      </c>
      <c r="C32" s="372"/>
      <c r="D32" s="5">
        <v>2</v>
      </c>
      <c r="E32" s="5">
        <v>0</v>
      </c>
      <c r="F32" s="5">
        <v>0</v>
      </c>
      <c r="G32" s="5">
        <v>0</v>
      </c>
      <c r="H32" s="5">
        <v>0</v>
      </c>
      <c r="I32" s="5">
        <v>1</v>
      </c>
      <c r="J32" s="5">
        <v>0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34">
        <v>5639.9</v>
      </c>
      <c r="V32" s="42">
        <v>5639.9</v>
      </c>
      <c r="W32" s="42">
        <v>1080.0999999999999</v>
      </c>
    </row>
    <row r="33" spans="2:23" ht="12" customHeight="1" x14ac:dyDescent="0.15">
      <c r="B33" s="413" t="s">
        <v>16</v>
      </c>
      <c r="C33" s="372"/>
      <c r="D33" s="5">
        <v>484</v>
      </c>
      <c r="E33" s="5">
        <v>3</v>
      </c>
      <c r="F33" s="5">
        <v>14</v>
      </c>
      <c r="G33" s="5">
        <v>30</v>
      </c>
      <c r="H33" s="5">
        <v>76</v>
      </c>
      <c r="I33" s="5">
        <v>106</v>
      </c>
      <c r="J33" s="5">
        <v>87</v>
      </c>
      <c r="K33" s="5">
        <v>52</v>
      </c>
      <c r="L33" s="5">
        <v>32</v>
      </c>
      <c r="M33" s="5">
        <v>30</v>
      </c>
      <c r="N33" s="5">
        <v>13</v>
      </c>
      <c r="O33" s="5">
        <v>6</v>
      </c>
      <c r="P33" s="5">
        <v>8</v>
      </c>
      <c r="Q33" s="5">
        <v>14</v>
      </c>
      <c r="R33" s="5">
        <v>1</v>
      </c>
      <c r="S33" s="5">
        <v>1</v>
      </c>
      <c r="T33" s="5">
        <v>11</v>
      </c>
      <c r="U33" s="34">
        <v>5187.3999999999996</v>
      </c>
      <c r="V33" s="42">
        <v>5905.8</v>
      </c>
      <c r="W33" s="42">
        <v>3335.5</v>
      </c>
    </row>
    <row r="34" spans="2:23" ht="12" customHeight="1" x14ac:dyDescent="0.15">
      <c r="B34" s="413" t="s">
        <v>17</v>
      </c>
      <c r="C34" s="372"/>
      <c r="D34" s="5">
        <v>343</v>
      </c>
      <c r="E34" s="5">
        <v>1</v>
      </c>
      <c r="F34" s="5">
        <v>7</v>
      </c>
      <c r="G34" s="5">
        <v>19</v>
      </c>
      <c r="H34" s="5">
        <v>62</v>
      </c>
      <c r="I34" s="5">
        <v>67</v>
      </c>
      <c r="J34" s="5">
        <v>50</v>
      </c>
      <c r="K34" s="5">
        <v>31</v>
      </c>
      <c r="L34" s="5">
        <v>25</v>
      </c>
      <c r="M34" s="5">
        <v>24</v>
      </c>
      <c r="N34" s="5">
        <v>18</v>
      </c>
      <c r="O34" s="5">
        <v>15</v>
      </c>
      <c r="P34" s="5">
        <v>6</v>
      </c>
      <c r="Q34" s="5">
        <v>2</v>
      </c>
      <c r="R34" s="5">
        <v>3</v>
      </c>
      <c r="S34" s="5">
        <v>1</v>
      </c>
      <c r="T34" s="5">
        <v>12</v>
      </c>
      <c r="U34" s="34">
        <v>5364.1</v>
      </c>
      <c r="V34" s="42">
        <v>6456.1</v>
      </c>
      <c r="W34" s="42">
        <v>4660.1000000000004</v>
      </c>
    </row>
    <row r="35" spans="2:23" ht="12" customHeight="1" x14ac:dyDescent="0.15">
      <c r="B35" s="413" t="s">
        <v>18</v>
      </c>
      <c r="C35" s="372"/>
      <c r="D35" s="5">
        <v>2259</v>
      </c>
      <c r="E35" s="5">
        <v>12</v>
      </c>
      <c r="F35" s="5">
        <v>26</v>
      </c>
      <c r="G35" s="5">
        <v>85</v>
      </c>
      <c r="H35" s="5">
        <v>220</v>
      </c>
      <c r="I35" s="5">
        <v>402</v>
      </c>
      <c r="J35" s="5">
        <v>315</v>
      </c>
      <c r="K35" s="5">
        <v>289</v>
      </c>
      <c r="L35" s="5">
        <v>243</v>
      </c>
      <c r="M35" s="5">
        <v>172</v>
      </c>
      <c r="N35" s="5">
        <v>113</v>
      </c>
      <c r="O35" s="5">
        <v>87</v>
      </c>
      <c r="P35" s="5">
        <v>49</v>
      </c>
      <c r="Q35" s="5">
        <v>53</v>
      </c>
      <c r="R35" s="5">
        <v>40</v>
      </c>
      <c r="S35" s="5">
        <v>19</v>
      </c>
      <c r="T35" s="5">
        <v>134</v>
      </c>
      <c r="U35" s="34">
        <v>6220.7</v>
      </c>
      <c r="V35" s="42">
        <v>7490.3</v>
      </c>
      <c r="W35" s="42">
        <v>5440</v>
      </c>
    </row>
    <row r="36" spans="2:23" ht="12" customHeight="1" x14ac:dyDescent="0.15">
      <c r="B36" s="413" t="s">
        <v>19</v>
      </c>
      <c r="C36" s="372"/>
      <c r="D36" s="5">
        <v>1106</v>
      </c>
      <c r="E36" s="5">
        <v>9</v>
      </c>
      <c r="F36" s="5">
        <v>22</v>
      </c>
      <c r="G36" s="5">
        <v>51</v>
      </c>
      <c r="H36" s="5">
        <v>134</v>
      </c>
      <c r="I36" s="5">
        <v>211</v>
      </c>
      <c r="J36" s="5">
        <v>195</v>
      </c>
      <c r="K36" s="5">
        <v>125</v>
      </c>
      <c r="L36" s="5">
        <v>109</v>
      </c>
      <c r="M36" s="5">
        <v>62</v>
      </c>
      <c r="N36" s="5">
        <v>51</v>
      </c>
      <c r="O36" s="5">
        <v>28</v>
      </c>
      <c r="P36" s="5">
        <v>20</v>
      </c>
      <c r="Q36" s="5">
        <v>23</v>
      </c>
      <c r="R36" s="5">
        <v>10</v>
      </c>
      <c r="S36" s="5">
        <v>9</v>
      </c>
      <c r="T36" s="5">
        <v>47</v>
      </c>
      <c r="U36" s="34">
        <v>5582.9</v>
      </c>
      <c r="V36" s="42">
        <v>6738.6</v>
      </c>
      <c r="W36" s="42">
        <v>4946.8999999999996</v>
      </c>
    </row>
    <row r="37" spans="2:23" ht="12" customHeight="1" x14ac:dyDescent="0.15">
      <c r="B37" s="413" t="s">
        <v>20</v>
      </c>
      <c r="C37" s="372"/>
      <c r="D37" s="5">
        <v>14</v>
      </c>
      <c r="E37" s="5">
        <v>0</v>
      </c>
      <c r="F37" s="5">
        <v>1</v>
      </c>
      <c r="G37" s="5">
        <v>0</v>
      </c>
      <c r="H37" s="5">
        <v>0</v>
      </c>
      <c r="I37" s="5">
        <v>0</v>
      </c>
      <c r="J37" s="5">
        <v>3</v>
      </c>
      <c r="K37" s="5">
        <v>1</v>
      </c>
      <c r="L37" s="5">
        <v>1</v>
      </c>
      <c r="M37" s="5">
        <v>3</v>
      </c>
      <c r="N37" s="5">
        <v>0</v>
      </c>
      <c r="O37" s="5">
        <v>0</v>
      </c>
      <c r="P37" s="5">
        <v>2</v>
      </c>
      <c r="Q37" s="5">
        <v>1</v>
      </c>
      <c r="R37" s="5">
        <v>1</v>
      </c>
      <c r="S37" s="5">
        <v>1</v>
      </c>
      <c r="T37" s="5">
        <v>0</v>
      </c>
      <c r="U37" s="34">
        <v>8512.5</v>
      </c>
      <c r="V37" s="42">
        <v>8686.2999999999993</v>
      </c>
      <c r="W37" s="42">
        <v>3561.2</v>
      </c>
    </row>
    <row r="38" spans="2:23" ht="12" customHeight="1" x14ac:dyDescent="0.15">
      <c r="B38" s="413" t="s">
        <v>21</v>
      </c>
      <c r="C38" s="372"/>
      <c r="D38" s="5">
        <v>34</v>
      </c>
      <c r="E38" s="5">
        <v>1</v>
      </c>
      <c r="F38" s="5">
        <v>0</v>
      </c>
      <c r="G38" s="5">
        <v>2</v>
      </c>
      <c r="H38" s="5">
        <v>3</v>
      </c>
      <c r="I38" s="5">
        <v>8</v>
      </c>
      <c r="J38" s="5">
        <v>5</v>
      </c>
      <c r="K38" s="5">
        <v>4</v>
      </c>
      <c r="L38" s="5">
        <v>3</v>
      </c>
      <c r="M38" s="5">
        <v>1</v>
      </c>
      <c r="N38" s="5">
        <v>1</v>
      </c>
      <c r="O38" s="5">
        <v>2</v>
      </c>
      <c r="P38" s="5">
        <v>1</v>
      </c>
      <c r="Q38" s="5">
        <v>1</v>
      </c>
      <c r="R38" s="5">
        <v>0</v>
      </c>
      <c r="S38" s="5">
        <v>1</v>
      </c>
      <c r="T38" s="5">
        <v>1</v>
      </c>
      <c r="U38" s="34">
        <v>5405.3</v>
      </c>
      <c r="V38" s="42">
        <v>6541.1</v>
      </c>
      <c r="W38" s="42">
        <v>3724.8</v>
      </c>
    </row>
    <row r="39" spans="2:23" ht="12" customHeight="1" x14ac:dyDescent="0.15">
      <c r="B39" s="413" t="s">
        <v>22</v>
      </c>
      <c r="C39" s="372"/>
      <c r="D39" s="5">
        <v>7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2</v>
      </c>
      <c r="K39" s="5">
        <v>0</v>
      </c>
      <c r="L39" s="5">
        <v>1</v>
      </c>
      <c r="M39" s="5">
        <v>0</v>
      </c>
      <c r="N39" s="5">
        <v>1</v>
      </c>
      <c r="O39" s="5">
        <v>1</v>
      </c>
      <c r="P39" s="5">
        <v>2</v>
      </c>
      <c r="Q39" s="5">
        <v>0</v>
      </c>
      <c r="R39" s="5">
        <v>0</v>
      </c>
      <c r="S39" s="5">
        <v>0</v>
      </c>
      <c r="T39" s="5">
        <v>0</v>
      </c>
      <c r="U39" s="34">
        <v>9635.1</v>
      </c>
      <c r="V39" s="42">
        <v>8775.7000000000007</v>
      </c>
      <c r="W39" s="42">
        <v>2333.3000000000002</v>
      </c>
    </row>
    <row r="40" spans="2:23" ht="12" customHeight="1" x14ac:dyDescent="0.15">
      <c r="B40" s="413" t="s">
        <v>23</v>
      </c>
      <c r="C40" s="372"/>
      <c r="D40" s="5">
        <v>0</v>
      </c>
      <c r="E40" s="175" t="s">
        <v>379</v>
      </c>
      <c r="F40" s="175" t="s">
        <v>379</v>
      </c>
      <c r="G40" s="175" t="s">
        <v>379</v>
      </c>
      <c r="H40" s="175" t="s">
        <v>379</v>
      </c>
      <c r="I40" s="175" t="s">
        <v>379</v>
      </c>
      <c r="J40" s="175" t="s">
        <v>379</v>
      </c>
      <c r="K40" s="175" t="s">
        <v>379</v>
      </c>
      <c r="L40" s="175" t="s">
        <v>379</v>
      </c>
      <c r="M40" s="175" t="s">
        <v>379</v>
      </c>
      <c r="N40" s="175" t="s">
        <v>379</v>
      </c>
      <c r="O40" s="175" t="s">
        <v>379</v>
      </c>
      <c r="P40" s="175" t="s">
        <v>379</v>
      </c>
      <c r="Q40" s="175" t="s">
        <v>379</v>
      </c>
      <c r="R40" s="175" t="s">
        <v>379</v>
      </c>
      <c r="S40" s="175" t="s">
        <v>379</v>
      </c>
      <c r="T40" s="175" t="s">
        <v>379</v>
      </c>
      <c r="U40" s="36" t="s">
        <v>279</v>
      </c>
      <c r="V40" s="43" t="s">
        <v>279</v>
      </c>
      <c r="W40" s="43" t="s">
        <v>279</v>
      </c>
    </row>
    <row r="41" spans="2:23" ht="12" customHeight="1" x14ac:dyDescent="0.15">
      <c r="B41" s="413" t="s">
        <v>24</v>
      </c>
      <c r="C41" s="372"/>
      <c r="D41" s="5">
        <v>11</v>
      </c>
      <c r="E41" s="5">
        <v>0</v>
      </c>
      <c r="F41" s="5">
        <v>0</v>
      </c>
      <c r="G41" s="5">
        <v>1</v>
      </c>
      <c r="H41" s="5">
        <v>2</v>
      </c>
      <c r="I41" s="5">
        <v>1</v>
      </c>
      <c r="J41" s="5">
        <v>2</v>
      </c>
      <c r="K41" s="5">
        <v>1</v>
      </c>
      <c r="L41" s="5">
        <v>0</v>
      </c>
      <c r="M41" s="5">
        <v>1</v>
      </c>
      <c r="N41" s="5">
        <v>0</v>
      </c>
      <c r="O41" s="5">
        <v>0</v>
      </c>
      <c r="P41" s="5">
        <v>1</v>
      </c>
      <c r="Q41" s="5">
        <v>1</v>
      </c>
      <c r="R41" s="5">
        <v>1</v>
      </c>
      <c r="S41" s="5">
        <v>0</v>
      </c>
      <c r="T41" s="5">
        <v>0</v>
      </c>
      <c r="U41" s="28">
        <v>5908.8</v>
      </c>
      <c r="V41" s="7">
        <v>7001.6</v>
      </c>
      <c r="W41" s="7">
        <v>3714.2</v>
      </c>
    </row>
    <row r="42" spans="2:23" ht="12" customHeight="1" x14ac:dyDescent="0.15">
      <c r="B42" s="413" t="s">
        <v>25</v>
      </c>
      <c r="C42" s="372"/>
      <c r="D42" s="5">
        <v>29</v>
      </c>
      <c r="E42" s="5">
        <v>0</v>
      </c>
      <c r="F42" s="5">
        <v>1</v>
      </c>
      <c r="G42" s="5">
        <v>1</v>
      </c>
      <c r="H42" s="5">
        <v>2</v>
      </c>
      <c r="I42" s="5">
        <v>4</v>
      </c>
      <c r="J42" s="5">
        <v>7</v>
      </c>
      <c r="K42" s="5">
        <v>2</v>
      </c>
      <c r="L42" s="5">
        <v>3</v>
      </c>
      <c r="M42" s="5">
        <v>4</v>
      </c>
      <c r="N42" s="5">
        <v>2</v>
      </c>
      <c r="O42" s="5">
        <v>1</v>
      </c>
      <c r="P42" s="5">
        <v>0</v>
      </c>
      <c r="Q42" s="5">
        <v>0</v>
      </c>
      <c r="R42" s="5">
        <v>0</v>
      </c>
      <c r="S42" s="5">
        <v>1</v>
      </c>
      <c r="T42" s="5">
        <v>1</v>
      </c>
      <c r="U42" s="28">
        <v>5995</v>
      </c>
      <c r="V42" s="7">
        <v>7486.7</v>
      </c>
      <c r="W42" s="7">
        <v>5860.5</v>
      </c>
    </row>
    <row r="43" spans="2:23" ht="12" customHeight="1" x14ac:dyDescent="0.15">
      <c r="B43" s="413" t="s">
        <v>26</v>
      </c>
      <c r="C43" s="372"/>
      <c r="D43" s="5">
        <v>11</v>
      </c>
      <c r="E43" s="5">
        <v>0</v>
      </c>
      <c r="F43" s="5">
        <v>0</v>
      </c>
      <c r="G43" s="5">
        <v>2</v>
      </c>
      <c r="H43" s="5">
        <v>1</v>
      </c>
      <c r="I43" s="5">
        <v>1</v>
      </c>
      <c r="J43" s="5">
        <v>0</v>
      </c>
      <c r="K43" s="5">
        <v>0</v>
      </c>
      <c r="L43" s="5">
        <v>1</v>
      </c>
      <c r="M43" s="5">
        <v>0</v>
      </c>
      <c r="N43" s="5">
        <v>2</v>
      </c>
      <c r="O43" s="5">
        <v>1</v>
      </c>
      <c r="P43" s="5">
        <v>0</v>
      </c>
      <c r="Q43" s="5">
        <v>1</v>
      </c>
      <c r="R43" s="5">
        <v>0</v>
      </c>
      <c r="S43" s="5">
        <v>0</v>
      </c>
      <c r="T43" s="5">
        <v>2</v>
      </c>
      <c r="U43" s="28">
        <v>9044.2999999999993</v>
      </c>
      <c r="V43" s="7">
        <v>10985.6</v>
      </c>
      <c r="W43" s="7">
        <v>10986</v>
      </c>
    </row>
    <row r="44" spans="2:23" ht="12" customHeight="1" x14ac:dyDescent="0.15">
      <c r="B44" s="413" t="s">
        <v>27</v>
      </c>
      <c r="C44" s="372"/>
      <c r="D44" s="5">
        <v>42</v>
      </c>
      <c r="E44" s="5">
        <v>2</v>
      </c>
      <c r="F44" s="5">
        <v>3</v>
      </c>
      <c r="G44" s="5">
        <v>6</v>
      </c>
      <c r="H44" s="5">
        <v>9</v>
      </c>
      <c r="I44" s="5">
        <v>7</v>
      </c>
      <c r="J44" s="5">
        <v>4</v>
      </c>
      <c r="K44" s="5">
        <v>2</v>
      </c>
      <c r="L44" s="5">
        <v>2</v>
      </c>
      <c r="M44" s="5">
        <v>3</v>
      </c>
      <c r="N44" s="5">
        <v>2</v>
      </c>
      <c r="O44" s="5">
        <v>1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28">
        <v>4145.8999999999996</v>
      </c>
      <c r="V44" s="7">
        <v>4983.8999999999996</v>
      </c>
      <c r="W44" s="7">
        <v>3844.3</v>
      </c>
    </row>
    <row r="45" spans="2:23" ht="12" customHeight="1" x14ac:dyDescent="0.15">
      <c r="B45" s="413" t="s">
        <v>28</v>
      </c>
      <c r="C45" s="372"/>
      <c r="D45" s="5">
        <v>242</v>
      </c>
      <c r="E45" s="5">
        <v>5</v>
      </c>
      <c r="F45" s="5">
        <v>9</v>
      </c>
      <c r="G45" s="5">
        <v>10</v>
      </c>
      <c r="H45" s="5">
        <v>34</v>
      </c>
      <c r="I45" s="5">
        <v>46</v>
      </c>
      <c r="J45" s="5">
        <v>32</v>
      </c>
      <c r="K45" s="5">
        <v>25</v>
      </c>
      <c r="L45" s="5">
        <v>18</v>
      </c>
      <c r="M45" s="5">
        <v>20</v>
      </c>
      <c r="N45" s="5">
        <v>7</v>
      </c>
      <c r="O45" s="5">
        <v>4</v>
      </c>
      <c r="P45" s="5">
        <v>6</v>
      </c>
      <c r="Q45" s="5">
        <v>10</v>
      </c>
      <c r="R45" s="5">
        <v>1</v>
      </c>
      <c r="S45" s="5">
        <v>1</v>
      </c>
      <c r="T45" s="5">
        <v>14</v>
      </c>
      <c r="U45" s="28">
        <v>5479.3</v>
      </c>
      <c r="V45" s="7">
        <v>6748.9</v>
      </c>
      <c r="W45" s="7">
        <v>5058.6000000000004</v>
      </c>
    </row>
    <row r="46" spans="2:23" ht="12" customHeight="1" x14ac:dyDescent="0.15">
      <c r="B46" s="413" t="s">
        <v>29</v>
      </c>
      <c r="C46" s="372"/>
      <c r="D46" s="5">
        <v>19</v>
      </c>
      <c r="E46" s="5">
        <v>0</v>
      </c>
      <c r="F46" s="5">
        <v>0</v>
      </c>
      <c r="G46" s="5">
        <v>0</v>
      </c>
      <c r="H46" s="5">
        <v>2</v>
      </c>
      <c r="I46" s="5">
        <v>1</v>
      </c>
      <c r="J46" s="5">
        <v>0</v>
      </c>
      <c r="K46" s="5">
        <v>0</v>
      </c>
      <c r="L46" s="5">
        <v>1</v>
      </c>
      <c r="M46" s="5">
        <v>1</v>
      </c>
      <c r="N46" s="5">
        <v>3</v>
      </c>
      <c r="O46" s="5">
        <v>2</v>
      </c>
      <c r="P46" s="5">
        <v>0</v>
      </c>
      <c r="Q46" s="5">
        <v>0</v>
      </c>
      <c r="R46" s="5">
        <v>2</v>
      </c>
      <c r="S46" s="5">
        <v>1</v>
      </c>
      <c r="T46" s="5">
        <v>6</v>
      </c>
      <c r="U46" s="28">
        <v>10689</v>
      </c>
      <c r="V46" s="7">
        <v>12075.4</v>
      </c>
      <c r="W46" s="7">
        <v>5270.3</v>
      </c>
    </row>
    <row r="47" spans="2:23" ht="12" customHeight="1" x14ac:dyDescent="0.15">
      <c r="B47" s="413" t="s">
        <v>30</v>
      </c>
      <c r="C47" s="372"/>
      <c r="D47" s="5">
        <v>127</v>
      </c>
      <c r="E47" s="5">
        <v>2</v>
      </c>
      <c r="F47" s="5">
        <v>8</v>
      </c>
      <c r="G47" s="5">
        <v>11</v>
      </c>
      <c r="H47" s="5">
        <v>23</v>
      </c>
      <c r="I47" s="5">
        <v>12</v>
      </c>
      <c r="J47" s="5">
        <v>16</v>
      </c>
      <c r="K47" s="5">
        <v>15</v>
      </c>
      <c r="L47" s="5">
        <v>11</v>
      </c>
      <c r="M47" s="5">
        <v>9</v>
      </c>
      <c r="N47" s="5">
        <v>4</v>
      </c>
      <c r="O47" s="5">
        <v>3</v>
      </c>
      <c r="P47" s="5">
        <v>3</v>
      </c>
      <c r="Q47" s="5">
        <v>1</v>
      </c>
      <c r="R47" s="5">
        <v>2</v>
      </c>
      <c r="S47" s="5">
        <v>1</v>
      </c>
      <c r="T47" s="5">
        <v>6</v>
      </c>
      <c r="U47" s="28">
        <v>5436</v>
      </c>
      <c r="V47" s="7">
        <v>6238.2</v>
      </c>
      <c r="W47" s="7">
        <v>3966</v>
      </c>
    </row>
    <row r="48" spans="2:23" ht="12" customHeight="1" x14ac:dyDescent="0.15">
      <c r="B48" s="413" t="s">
        <v>31</v>
      </c>
      <c r="C48" s="372"/>
      <c r="D48" s="5">
        <v>109</v>
      </c>
      <c r="E48" s="5">
        <v>0</v>
      </c>
      <c r="F48" s="5">
        <v>8</v>
      </c>
      <c r="G48" s="5">
        <v>11</v>
      </c>
      <c r="H48" s="5">
        <v>27</v>
      </c>
      <c r="I48" s="5">
        <v>15</v>
      </c>
      <c r="J48" s="5">
        <v>8</v>
      </c>
      <c r="K48" s="5">
        <v>8</v>
      </c>
      <c r="L48" s="5">
        <v>12</v>
      </c>
      <c r="M48" s="5">
        <v>2</v>
      </c>
      <c r="N48" s="5">
        <v>3</v>
      </c>
      <c r="O48" s="5">
        <v>0</v>
      </c>
      <c r="P48" s="5">
        <v>3</v>
      </c>
      <c r="Q48" s="5">
        <v>3</v>
      </c>
      <c r="R48" s="5">
        <v>2</v>
      </c>
      <c r="S48" s="5">
        <v>0</v>
      </c>
      <c r="T48" s="5">
        <v>7</v>
      </c>
      <c r="U48" s="28">
        <v>4602.3</v>
      </c>
      <c r="V48" s="7">
        <v>6044.3</v>
      </c>
      <c r="W48" s="7">
        <v>4379.3999999999996</v>
      </c>
    </row>
    <row r="49" spans="2:23" ht="12" customHeight="1" x14ac:dyDescent="0.15">
      <c r="B49" s="413" t="s">
        <v>32</v>
      </c>
      <c r="C49" s="372"/>
      <c r="D49" s="5">
        <v>1316</v>
      </c>
      <c r="E49" s="5">
        <v>14</v>
      </c>
      <c r="F49" s="5">
        <v>49</v>
      </c>
      <c r="G49" s="5">
        <v>93</v>
      </c>
      <c r="H49" s="5">
        <v>248</v>
      </c>
      <c r="I49" s="5">
        <v>263</v>
      </c>
      <c r="J49" s="5">
        <v>165</v>
      </c>
      <c r="K49" s="5">
        <v>127</v>
      </c>
      <c r="L49" s="5">
        <v>69</v>
      </c>
      <c r="M49" s="5">
        <v>63</v>
      </c>
      <c r="N49" s="5">
        <v>36</v>
      </c>
      <c r="O49" s="5">
        <v>34</v>
      </c>
      <c r="P49" s="5">
        <v>28</v>
      </c>
      <c r="Q49" s="5">
        <v>28</v>
      </c>
      <c r="R49" s="5">
        <v>19</v>
      </c>
      <c r="S49" s="5">
        <v>14</v>
      </c>
      <c r="T49" s="5">
        <v>66</v>
      </c>
      <c r="U49" s="28">
        <v>4944.5</v>
      </c>
      <c r="V49" s="7">
        <v>6434.6</v>
      </c>
      <c r="W49" s="7">
        <v>5262</v>
      </c>
    </row>
    <row r="50" spans="2:23" ht="12" customHeight="1" x14ac:dyDescent="0.15">
      <c r="B50" s="413" t="s">
        <v>33</v>
      </c>
      <c r="C50" s="372"/>
      <c r="D50" s="5">
        <v>397</v>
      </c>
      <c r="E50" s="5">
        <v>3</v>
      </c>
      <c r="F50" s="5">
        <v>16</v>
      </c>
      <c r="G50" s="5">
        <v>43</v>
      </c>
      <c r="H50" s="5">
        <v>73</v>
      </c>
      <c r="I50" s="5">
        <v>71</v>
      </c>
      <c r="J50" s="5">
        <v>59</v>
      </c>
      <c r="K50" s="5">
        <v>35</v>
      </c>
      <c r="L50" s="5">
        <v>23</v>
      </c>
      <c r="M50" s="5">
        <v>23</v>
      </c>
      <c r="N50" s="5">
        <v>7</v>
      </c>
      <c r="O50" s="5">
        <v>11</v>
      </c>
      <c r="P50" s="5">
        <v>6</v>
      </c>
      <c r="Q50" s="5">
        <v>7</v>
      </c>
      <c r="R50" s="5">
        <v>2</v>
      </c>
      <c r="S50" s="5">
        <v>1</v>
      </c>
      <c r="T50" s="5">
        <v>17</v>
      </c>
      <c r="U50" s="28">
        <v>4912.5</v>
      </c>
      <c r="V50" s="7">
        <v>5889.4</v>
      </c>
      <c r="W50" s="7">
        <v>3914.5</v>
      </c>
    </row>
    <row r="51" spans="2:23" ht="12" customHeight="1" x14ac:dyDescent="0.15">
      <c r="B51" s="413" t="s">
        <v>34</v>
      </c>
      <c r="C51" s="372"/>
      <c r="D51" s="5">
        <v>24</v>
      </c>
      <c r="E51" s="5">
        <v>0</v>
      </c>
      <c r="F51" s="5">
        <v>0</v>
      </c>
      <c r="G51" s="5">
        <v>6</v>
      </c>
      <c r="H51" s="5">
        <v>8</v>
      </c>
      <c r="I51" s="5">
        <v>5</v>
      </c>
      <c r="J51" s="5">
        <v>1</v>
      </c>
      <c r="K51" s="5">
        <v>2</v>
      </c>
      <c r="L51" s="5">
        <v>0</v>
      </c>
      <c r="M51" s="5">
        <v>0</v>
      </c>
      <c r="N51" s="5">
        <v>0</v>
      </c>
      <c r="O51" s="5">
        <v>1</v>
      </c>
      <c r="P51" s="5">
        <v>0</v>
      </c>
      <c r="Q51" s="5">
        <v>0</v>
      </c>
      <c r="R51" s="5">
        <v>0</v>
      </c>
      <c r="S51" s="5">
        <v>0</v>
      </c>
      <c r="T51" s="5">
        <v>1</v>
      </c>
      <c r="U51" s="28">
        <v>3917.6</v>
      </c>
      <c r="V51" s="7">
        <v>4555.5</v>
      </c>
      <c r="W51" s="7">
        <v>2891.4</v>
      </c>
    </row>
    <row r="52" spans="2:23" ht="12" customHeight="1" x14ac:dyDescent="0.15">
      <c r="B52" s="413" t="s">
        <v>35</v>
      </c>
      <c r="C52" s="372"/>
      <c r="D52" s="5">
        <v>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2</v>
      </c>
      <c r="L52" s="5">
        <v>1</v>
      </c>
      <c r="M52" s="5">
        <v>2</v>
      </c>
      <c r="N52" s="5">
        <v>1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28">
        <v>7948.2</v>
      </c>
      <c r="V52" s="7">
        <v>7686.3</v>
      </c>
      <c r="W52" s="7">
        <v>1151.5999999999999</v>
      </c>
    </row>
    <row r="53" spans="2:23" ht="12" customHeight="1" x14ac:dyDescent="0.15">
      <c r="B53" s="413" t="s">
        <v>36</v>
      </c>
      <c r="C53" s="372"/>
      <c r="D53" s="5">
        <v>5</v>
      </c>
      <c r="E53" s="5">
        <v>0</v>
      </c>
      <c r="F53" s="5">
        <v>1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1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28">
        <v>3911.1</v>
      </c>
      <c r="V53" s="7">
        <v>6821.8</v>
      </c>
      <c r="W53" s="7">
        <v>5933.4</v>
      </c>
    </row>
    <row r="54" spans="2:23" ht="12" customHeight="1" x14ac:dyDescent="0.15">
      <c r="B54" s="413" t="s">
        <v>37</v>
      </c>
      <c r="C54" s="372"/>
      <c r="D54" s="5">
        <v>2</v>
      </c>
      <c r="E54" s="5">
        <v>0</v>
      </c>
      <c r="F54" s="5">
        <v>0</v>
      </c>
      <c r="G54" s="5">
        <v>0</v>
      </c>
      <c r="H54" s="5">
        <v>1</v>
      </c>
      <c r="I54" s="5">
        <v>1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28">
        <v>3588.6</v>
      </c>
      <c r="V54" s="7">
        <v>3588.6</v>
      </c>
      <c r="W54" s="7">
        <v>412</v>
      </c>
    </row>
    <row r="55" spans="2:23" ht="12" customHeight="1" x14ac:dyDescent="0.15">
      <c r="B55" s="413" t="s">
        <v>38</v>
      </c>
      <c r="C55" s="372"/>
      <c r="D55" s="5">
        <v>53</v>
      </c>
      <c r="E55" s="5">
        <v>0</v>
      </c>
      <c r="F55" s="5">
        <v>1</v>
      </c>
      <c r="G55" s="5">
        <v>4</v>
      </c>
      <c r="H55" s="5">
        <v>10</v>
      </c>
      <c r="I55" s="5">
        <v>11</v>
      </c>
      <c r="J55" s="5">
        <v>2</v>
      </c>
      <c r="K55" s="5">
        <v>3</v>
      </c>
      <c r="L55" s="5">
        <v>4</v>
      </c>
      <c r="M55" s="5">
        <v>4</v>
      </c>
      <c r="N55" s="5">
        <v>4</v>
      </c>
      <c r="O55" s="5">
        <v>2</v>
      </c>
      <c r="P55" s="5">
        <v>2</v>
      </c>
      <c r="Q55" s="5">
        <v>2</v>
      </c>
      <c r="R55" s="5">
        <v>1</v>
      </c>
      <c r="S55" s="5">
        <v>0</v>
      </c>
      <c r="T55" s="5">
        <v>3</v>
      </c>
      <c r="U55" s="28">
        <v>5330.1</v>
      </c>
      <c r="V55" s="7">
        <v>8445.1</v>
      </c>
      <c r="W55" s="7">
        <v>11557.1</v>
      </c>
    </row>
    <row r="56" spans="2:23" ht="12" customHeight="1" x14ac:dyDescent="0.15">
      <c r="B56" s="413" t="s">
        <v>39</v>
      </c>
      <c r="C56" s="372"/>
      <c r="D56" s="5">
        <v>101</v>
      </c>
      <c r="E56" s="5">
        <v>1</v>
      </c>
      <c r="F56" s="5">
        <v>1</v>
      </c>
      <c r="G56" s="5">
        <v>4</v>
      </c>
      <c r="H56" s="5">
        <v>5</v>
      </c>
      <c r="I56" s="5">
        <v>26</v>
      </c>
      <c r="J56" s="5">
        <v>18</v>
      </c>
      <c r="K56" s="5">
        <v>14</v>
      </c>
      <c r="L56" s="5">
        <v>7</v>
      </c>
      <c r="M56" s="5">
        <v>5</v>
      </c>
      <c r="N56" s="5">
        <v>5</v>
      </c>
      <c r="O56" s="5">
        <v>5</v>
      </c>
      <c r="P56" s="5">
        <v>2</v>
      </c>
      <c r="Q56" s="5">
        <v>1</v>
      </c>
      <c r="R56" s="5">
        <v>2</v>
      </c>
      <c r="S56" s="5">
        <v>1</v>
      </c>
      <c r="T56" s="5">
        <v>4</v>
      </c>
      <c r="U56" s="28">
        <v>5545.8</v>
      </c>
      <c r="V56" s="7">
        <v>6695.4</v>
      </c>
      <c r="W56" s="7">
        <v>3453.8</v>
      </c>
    </row>
    <row r="57" spans="2:23" ht="12" customHeight="1" x14ac:dyDescent="0.15">
      <c r="B57" s="413" t="s">
        <v>40</v>
      </c>
      <c r="C57" s="372"/>
      <c r="D57" s="5">
        <v>41</v>
      </c>
      <c r="E57" s="5">
        <v>0</v>
      </c>
      <c r="F57" s="5">
        <v>0</v>
      </c>
      <c r="G57" s="5">
        <v>3</v>
      </c>
      <c r="H57" s="5">
        <v>7</v>
      </c>
      <c r="I57" s="5">
        <v>7</v>
      </c>
      <c r="J57" s="5">
        <v>10</v>
      </c>
      <c r="K57" s="5">
        <v>5</v>
      </c>
      <c r="L57" s="5">
        <v>7</v>
      </c>
      <c r="M57" s="5">
        <v>1</v>
      </c>
      <c r="N57" s="5">
        <v>1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28">
        <v>5673</v>
      </c>
      <c r="V57" s="7">
        <v>5414.5</v>
      </c>
      <c r="W57" s="7">
        <v>1687.1</v>
      </c>
    </row>
    <row r="58" spans="2:23" ht="12" customHeight="1" x14ac:dyDescent="0.15">
      <c r="B58" s="413" t="s">
        <v>41</v>
      </c>
      <c r="C58" s="372"/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1</v>
      </c>
      <c r="U58" s="28">
        <v>31408.400000000001</v>
      </c>
      <c r="V58" s="7">
        <v>31408.400000000001</v>
      </c>
      <c r="W58" s="7">
        <v>0</v>
      </c>
    </row>
    <row r="59" spans="2:23" ht="12" customHeight="1" x14ac:dyDescent="0.15">
      <c r="B59" s="413" t="s">
        <v>42</v>
      </c>
      <c r="C59" s="372"/>
      <c r="D59" s="5">
        <v>25</v>
      </c>
      <c r="E59" s="5">
        <v>0</v>
      </c>
      <c r="F59" s="5">
        <v>1</v>
      </c>
      <c r="G59" s="5">
        <v>0</v>
      </c>
      <c r="H59" s="5">
        <v>3</v>
      </c>
      <c r="I59" s="5">
        <v>5</v>
      </c>
      <c r="J59" s="5">
        <v>4</v>
      </c>
      <c r="K59" s="5">
        <v>2</v>
      </c>
      <c r="L59" s="5">
        <v>3</v>
      </c>
      <c r="M59" s="5">
        <v>3</v>
      </c>
      <c r="N59" s="5">
        <v>1</v>
      </c>
      <c r="O59" s="5">
        <v>2</v>
      </c>
      <c r="P59" s="5">
        <v>1</v>
      </c>
      <c r="Q59" s="5">
        <v>0</v>
      </c>
      <c r="R59" s="5">
        <v>0</v>
      </c>
      <c r="S59" s="5">
        <v>0</v>
      </c>
      <c r="T59" s="5">
        <v>0</v>
      </c>
      <c r="U59" s="28">
        <v>5812.3</v>
      </c>
      <c r="V59" s="7">
        <v>6324.4</v>
      </c>
      <c r="W59" s="7">
        <v>2458.8000000000002</v>
      </c>
    </row>
    <row r="60" spans="2:23" ht="12" customHeight="1" x14ac:dyDescent="0.15">
      <c r="B60" s="413" t="s">
        <v>43</v>
      </c>
      <c r="C60" s="372"/>
      <c r="D60" s="5">
        <v>37</v>
      </c>
      <c r="E60" s="5">
        <v>0</v>
      </c>
      <c r="F60" s="5">
        <v>4</v>
      </c>
      <c r="G60" s="5">
        <v>3</v>
      </c>
      <c r="H60" s="5">
        <v>2</v>
      </c>
      <c r="I60" s="5">
        <v>4</v>
      </c>
      <c r="J60" s="5">
        <v>4</v>
      </c>
      <c r="K60" s="5">
        <v>3</v>
      </c>
      <c r="L60" s="5">
        <v>3</v>
      </c>
      <c r="M60" s="5">
        <v>2</v>
      </c>
      <c r="N60" s="5">
        <v>2</v>
      </c>
      <c r="O60" s="5">
        <v>0</v>
      </c>
      <c r="P60" s="5">
        <v>1</v>
      </c>
      <c r="Q60" s="5">
        <v>2</v>
      </c>
      <c r="R60" s="5">
        <v>1</v>
      </c>
      <c r="S60" s="5">
        <v>1</v>
      </c>
      <c r="T60" s="5">
        <v>5</v>
      </c>
      <c r="U60" s="28">
        <v>6101.2</v>
      </c>
      <c r="V60" s="7">
        <v>8627.7999999999993</v>
      </c>
      <c r="W60" s="7">
        <v>6921.8</v>
      </c>
    </row>
    <row r="61" spans="2:23" ht="12" customHeight="1" x14ac:dyDescent="0.15">
      <c r="B61" s="413" t="s">
        <v>44</v>
      </c>
      <c r="C61" s="372"/>
      <c r="D61" s="5">
        <v>30</v>
      </c>
      <c r="E61" s="5">
        <v>0</v>
      </c>
      <c r="F61" s="5">
        <v>2</v>
      </c>
      <c r="G61" s="5">
        <v>0</v>
      </c>
      <c r="H61" s="5">
        <v>3</v>
      </c>
      <c r="I61" s="5">
        <v>6</v>
      </c>
      <c r="J61" s="5">
        <v>3</v>
      </c>
      <c r="K61" s="5">
        <v>9</v>
      </c>
      <c r="L61" s="5">
        <v>1</v>
      </c>
      <c r="M61" s="5">
        <v>1</v>
      </c>
      <c r="N61" s="5">
        <v>0</v>
      </c>
      <c r="O61" s="5">
        <v>2</v>
      </c>
      <c r="P61" s="5">
        <v>0</v>
      </c>
      <c r="Q61" s="5">
        <v>0</v>
      </c>
      <c r="R61" s="5">
        <v>1</v>
      </c>
      <c r="S61" s="5">
        <v>0</v>
      </c>
      <c r="T61" s="5">
        <v>2</v>
      </c>
      <c r="U61" s="28">
        <v>6044.1</v>
      </c>
      <c r="V61" s="7">
        <v>6832.3</v>
      </c>
      <c r="W61" s="7">
        <v>3980.8</v>
      </c>
    </row>
    <row r="62" spans="2:23" ht="12" customHeight="1" x14ac:dyDescent="0.15">
      <c r="B62" s="413" t="s">
        <v>45</v>
      </c>
      <c r="C62" s="372"/>
      <c r="D62" s="5">
        <v>469</v>
      </c>
      <c r="E62" s="5">
        <v>1</v>
      </c>
      <c r="F62" s="5">
        <v>12</v>
      </c>
      <c r="G62" s="5">
        <v>51</v>
      </c>
      <c r="H62" s="5">
        <v>89</v>
      </c>
      <c r="I62" s="5">
        <v>93</v>
      </c>
      <c r="J62" s="5">
        <v>45</v>
      </c>
      <c r="K62" s="5">
        <v>39</v>
      </c>
      <c r="L62" s="5">
        <v>24</v>
      </c>
      <c r="M62" s="5">
        <v>21</v>
      </c>
      <c r="N62" s="5">
        <v>14</v>
      </c>
      <c r="O62" s="5">
        <v>15</v>
      </c>
      <c r="P62" s="5">
        <v>11</v>
      </c>
      <c r="Q62" s="5">
        <v>9</v>
      </c>
      <c r="R62" s="5">
        <v>9</v>
      </c>
      <c r="S62" s="5">
        <v>6</v>
      </c>
      <c r="T62" s="5">
        <v>30</v>
      </c>
      <c r="U62" s="28">
        <v>4871.6000000000004</v>
      </c>
      <c r="V62" s="7">
        <v>6577.4</v>
      </c>
      <c r="W62" s="7">
        <v>4769.6000000000004</v>
      </c>
    </row>
    <row r="63" spans="2:23" ht="12" customHeight="1" x14ac:dyDescent="0.15">
      <c r="B63" s="413" t="s">
        <v>46</v>
      </c>
      <c r="C63" s="372"/>
      <c r="D63" s="5">
        <v>21</v>
      </c>
      <c r="E63" s="5">
        <v>0</v>
      </c>
      <c r="F63" s="5">
        <v>0</v>
      </c>
      <c r="G63" s="5">
        <v>3</v>
      </c>
      <c r="H63" s="5">
        <v>5</v>
      </c>
      <c r="I63" s="5">
        <v>5</v>
      </c>
      <c r="J63" s="5">
        <v>1</v>
      </c>
      <c r="K63" s="5">
        <v>1</v>
      </c>
      <c r="L63" s="5">
        <v>2</v>
      </c>
      <c r="M63" s="5">
        <v>0</v>
      </c>
      <c r="N63" s="5">
        <v>0</v>
      </c>
      <c r="O63" s="5">
        <v>0</v>
      </c>
      <c r="P63" s="5">
        <v>2</v>
      </c>
      <c r="Q63" s="5">
        <v>1</v>
      </c>
      <c r="R63" s="5">
        <v>0</v>
      </c>
      <c r="S63" s="5">
        <v>1</v>
      </c>
      <c r="T63" s="5">
        <v>0</v>
      </c>
      <c r="U63" s="28">
        <v>4311.2</v>
      </c>
      <c r="V63" s="7">
        <v>5934.7</v>
      </c>
      <c r="W63" s="7">
        <v>3525.1</v>
      </c>
    </row>
    <row r="64" spans="2:23" ht="12" customHeight="1" x14ac:dyDescent="0.15">
      <c r="B64" s="413" t="s">
        <v>47</v>
      </c>
      <c r="C64" s="372"/>
      <c r="D64" s="5">
        <v>34</v>
      </c>
      <c r="E64" s="5">
        <v>1</v>
      </c>
      <c r="F64" s="5">
        <v>0</v>
      </c>
      <c r="G64" s="5">
        <v>3</v>
      </c>
      <c r="H64" s="5">
        <v>4</v>
      </c>
      <c r="I64" s="5">
        <v>7</v>
      </c>
      <c r="J64" s="5">
        <v>4</v>
      </c>
      <c r="K64" s="5">
        <v>8</v>
      </c>
      <c r="L64" s="5">
        <v>4</v>
      </c>
      <c r="M64" s="5">
        <v>2</v>
      </c>
      <c r="N64" s="5">
        <v>1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28">
        <v>5393.4</v>
      </c>
      <c r="V64" s="7">
        <v>5402.6</v>
      </c>
      <c r="W64" s="7">
        <v>1892.5</v>
      </c>
    </row>
    <row r="65" spans="2:23" ht="12" customHeight="1" x14ac:dyDescent="0.15">
      <c r="B65" s="413" t="s">
        <v>48</v>
      </c>
      <c r="C65" s="372"/>
      <c r="D65" s="5">
        <v>65</v>
      </c>
      <c r="E65" s="5">
        <v>1</v>
      </c>
      <c r="F65" s="5">
        <v>3</v>
      </c>
      <c r="G65" s="5">
        <v>9</v>
      </c>
      <c r="H65" s="5">
        <v>9</v>
      </c>
      <c r="I65" s="5">
        <v>10</v>
      </c>
      <c r="J65" s="5">
        <v>7</v>
      </c>
      <c r="K65" s="5">
        <v>12</v>
      </c>
      <c r="L65" s="5">
        <v>4</v>
      </c>
      <c r="M65" s="5">
        <v>6</v>
      </c>
      <c r="N65" s="5">
        <v>1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3</v>
      </c>
      <c r="U65" s="28">
        <v>5199.1000000000004</v>
      </c>
      <c r="V65" s="7">
        <v>5837.5</v>
      </c>
      <c r="W65" s="7">
        <v>4406.3</v>
      </c>
    </row>
    <row r="66" spans="2:23" ht="12" customHeight="1" x14ac:dyDescent="0.15">
      <c r="B66" s="413" t="s">
        <v>49</v>
      </c>
      <c r="C66" s="372"/>
      <c r="D66" s="5">
        <v>42</v>
      </c>
      <c r="E66" s="5">
        <v>0</v>
      </c>
      <c r="F66" s="5">
        <v>1</v>
      </c>
      <c r="G66" s="5">
        <v>2</v>
      </c>
      <c r="H66" s="5">
        <v>9</v>
      </c>
      <c r="I66" s="5">
        <v>8</v>
      </c>
      <c r="J66" s="5">
        <v>10</v>
      </c>
      <c r="K66" s="5">
        <v>2</v>
      </c>
      <c r="L66" s="5">
        <v>3</v>
      </c>
      <c r="M66" s="5">
        <v>1</v>
      </c>
      <c r="N66" s="5">
        <v>1</v>
      </c>
      <c r="O66" s="5">
        <v>2</v>
      </c>
      <c r="P66" s="5">
        <v>0</v>
      </c>
      <c r="Q66" s="5">
        <v>0</v>
      </c>
      <c r="R66" s="5">
        <v>2</v>
      </c>
      <c r="S66" s="5">
        <v>1</v>
      </c>
      <c r="T66" s="5">
        <v>0</v>
      </c>
      <c r="U66" s="28">
        <v>5020.5</v>
      </c>
      <c r="V66" s="7">
        <v>5764.7</v>
      </c>
      <c r="W66" s="7">
        <v>2932.8</v>
      </c>
    </row>
    <row r="67" spans="2:23" ht="12" customHeight="1" x14ac:dyDescent="0.15">
      <c r="B67" s="413" t="s">
        <v>50</v>
      </c>
      <c r="C67" s="372"/>
      <c r="D67" s="5">
        <v>14</v>
      </c>
      <c r="E67" s="5">
        <v>0</v>
      </c>
      <c r="F67" s="5">
        <v>2</v>
      </c>
      <c r="G67" s="5">
        <v>0</v>
      </c>
      <c r="H67" s="5">
        <v>4</v>
      </c>
      <c r="I67" s="5">
        <v>1</v>
      </c>
      <c r="J67" s="5">
        <v>2</v>
      </c>
      <c r="K67" s="5">
        <v>1</v>
      </c>
      <c r="L67" s="5">
        <v>2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1</v>
      </c>
      <c r="S67" s="5">
        <v>0</v>
      </c>
      <c r="T67" s="5">
        <v>1</v>
      </c>
      <c r="U67" s="28">
        <v>5085.6000000000004</v>
      </c>
      <c r="V67" s="7">
        <v>6171.6</v>
      </c>
      <c r="W67" s="7">
        <v>4459.1000000000004</v>
      </c>
    </row>
    <row r="68" spans="2:23" ht="12" customHeight="1" x14ac:dyDescent="0.15">
      <c r="B68" s="413" t="s">
        <v>51</v>
      </c>
      <c r="C68" s="372"/>
      <c r="D68" s="9">
        <v>36</v>
      </c>
      <c r="E68" s="9">
        <v>1</v>
      </c>
      <c r="F68" s="9">
        <v>2</v>
      </c>
      <c r="G68" s="9">
        <v>3</v>
      </c>
      <c r="H68" s="9">
        <v>6</v>
      </c>
      <c r="I68" s="9">
        <v>6</v>
      </c>
      <c r="J68" s="9">
        <v>6</v>
      </c>
      <c r="K68" s="9">
        <v>7</v>
      </c>
      <c r="L68" s="9">
        <v>2</v>
      </c>
      <c r="M68" s="9">
        <v>0</v>
      </c>
      <c r="N68" s="9">
        <v>0</v>
      </c>
      <c r="O68" s="9">
        <v>1</v>
      </c>
      <c r="P68" s="9">
        <v>0</v>
      </c>
      <c r="Q68" s="9">
        <v>0</v>
      </c>
      <c r="R68" s="9">
        <v>0</v>
      </c>
      <c r="S68" s="9">
        <v>0</v>
      </c>
      <c r="T68" s="9">
        <v>2</v>
      </c>
      <c r="U68" s="28">
        <v>4953</v>
      </c>
      <c r="V68" s="10">
        <v>6798.4</v>
      </c>
      <c r="W68" s="10">
        <v>8589.2999999999993</v>
      </c>
    </row>
    <row r="69" spans="2:23" s="4" customFormat="1" ht="12" customHeight="1" x14ac:dyDescent="0.15">
      <c r="B69" s="414" t="s">
        <v>71</v>
      </c>
      <c r="C69" s="370"/>
      <c r="D69" s="6">
        <v>52</v>
      </c>
      <c r="E69" s="6">
        <v>0</v>
      </c>
      <c r="F69" s="6">
        <v>1</v>
      </c>
      <c r="G69" s="6">
        <v>1</v>
      </c>
      <c r="H69" s="6">
        <v>10</v>
      </c>
      <c r="I69" s="6">
        <v>5</v>
      </c>
      <c r="J69" s="6">
        <v>9</v>
      </c>
      <c r="K69" s="6">
        <v>2</v>
      </c>
      <c r="L69" s="6">
        <v>3</v>
      </c>
      <c r="M69" s="6">
        <v>4</v>
      </c>
      <c r="N69" s="6">
        <v>7</v>
      </c>
      <c r="O69" s="6">
        <v>0</v>
      </c>
      <c r="P69" s="6">
        <v>1</v>
      </c>
      <c r="Q69" s="6">
        <v>2</v>
      </c>
      <c r="R69" s="6">
        <v>1</v>
      </c>
      <c r="S69" s="6">
        <v>0</v>
      </c>
      <c r="T69" s="6">
        <v>6</v>
      </c>
      <c r="U69" s="33">
        <v>6092.8</v>
      </c>
      <c r="V69" s="8">
        <v>8819.2000000000007</v>
      </c>
      <c r="W69" s="8">
        <v>8231.2999999999993</v>
      </c>
    </row>
    <row r="71" spans="2:23" x14ac:dyDescent="0.15">
      <c r="D71" s="150"/>
    </row>
    <row r="72" spans="2:23" x14ac:dyDescent="0.15">
      <c r="D72" s="150"/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U3:U4"/>
    <mergeCell ref="V3:V4"/>
    <mergeCell ref="W3:W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>
      <selection activeCell="R27" sqref="R26:X27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22" t="s">
        <v>135</v>
      </c>
      <c r="D1" s="22" t="s">
        <v>136</v>
      </c>
      <c r="J1" s="22" t="s">
        <v>318</v>
      </c>
    </row>
    <row r="2" spans="2:19" x14ac:dyDescent="0.15">
      <c r="B2" s="1" t="s">
        <v>375</v>
      </c>
    </row>
    <row r="3" spans="2:19" ht="29.25" customHeight="1" x14ac:dyDescent="0.15">
      <c r="B3" s="429" t="s">
        <v>137</v>
      </c>
      <c r="C3" s="421"/>
      <c r="D3" s="423" t="s">
        <v>138</v>
      </c>
      <c r="E3" s="417" t="s">
        <v>139</v>
      </c>
      <c r="F3" s="417"/>
      <c r="G3" s="417"/>
      <c r="H3" s="417"/>
      <c r="I3" s="417"/>
      <c r="J3" s="448" t="s">
        <v>140</v>
      </c>
      <c r="K3" s="449"/>
      <c r="L3" s="449"/>
      <c r="M3" s="449"/>
      <c r="N3" s="449"/>
      <c r="O3" s="449"/>
      <c r="P3" s="449"/>
      <c r="Q3" s="449"/>
      <c r="R3" s="449"/>
      <c r="S3" s="389"/>
    </row>
    <row r="4" spans="2:19" ht="21" customHeight="1" x14ac:dyDescent="0.15">
      <c r="B4" s="373" t="s">
        <v>83</v>
      </c>
      <c r="C4" s="374"/>
      <c r="D4" s="423"/>
      <c r="E4" s="56" t="s">
        <v>141</v>
      </c>
      <c r="F4" s="56" t="s">
        <v>142</v>
      </c>
      <c r="G4" s="56" t="s">
        <v>143</v>
      </c>
      <c r="H4" s="56" t="s">
        <v>144</v>
      </c>
      <c r="I4" s="56" t="s">
        <v>145</v>
      </c>
      <c r="J4" s="56" t="s">
        <v>141</v>
      </c>
      <c r="K4" s="56" t="s">
        <v>142</v>
      </c>
      <c r="L4" s="56" t="s">
        <v>143</v>
      </c>
      <c r="M4" s="56" t="s">
        <v>144</v>
      </c>
      <c r="N4" s="56" t="s">
        <v>145</v>
      </c>
      <c r="O4" s="56" t="s">
        <v>146</v>
      </c>
      <c r="P4" s="56" t="s">
        <v>147</v>
      </c>
      <c r="Q4" s="56" t="s">
        <v>148</v>
      </c>
      <c r="R4" s="56" t="s">
        <v>149</v>
      </c>
      <c r="S4" s="56" t="s">
        <v>150</v>
      </c>
    </row>
    <row r="5" spans="2:19" ht="28.5" customHeight="1" x14ac:dyDescent="0.15">
      <c r="B5" s="375"/>
      <c r="C5" s="376"/>
      <c r="D5" s="423"/>
      <c r="E5" s="149" t="s">
        <v>280</v>
      </c>
      <c r="F5" s="149" t="s">
        <v>281</v>
      </c>
      <c r="G5" s="149" t="s">
        <v>282</v>
      </c>
      <c r="H5" s="149" t="s">
        <v>283</v>
      </c>
      <c r="I5" s="149" t="s">
        <v>284</v>
      </c>
      <c r="J5" s="149" t="s">
        <v>285</v>
      </c>
      <c r="K5" s="149" t="s">
        <v>286</v>
      </c>
      <c r="L5" s="149" t="s">
        <v>287</v>
      </c>
      <c r="M5" s="149" t="s">
        <v>288</v>
      </c>
      <c r="N5" s="149" t="s">
        <v>289</v>
      </c>
      <c r="O5" s="149" t="s">
        <v>290</v>
      </c>
      <c r="P5" s="149" t="s">
        <v>291</v>
      </c>
      <c r="Q5" s="149" t="s">
        <v>292</v>
      </c>
      <c r="R5" s="149" t="s">
        <v>293</v>
      </c>
      <c r="S5" s="149" t="s">
        <v>294</v>
      </c>
    </row>
    <row r="6" spans="2:19" ht="12" customHeight="1" x14ac:dyDescent="0.15">
      <c r="B6" s="412" t="s">
        <v>0</v>
      </c>
      <c r="C6" s="378"/>
      <c r="D6" s="19">
        <v>7849</v>
      </c>
      <c r="E6" s="19">
        <v>354</v>
      </c>
      <c r="F6" s="19">
        <v>1235</v>
      </c>
      <c r="G6" s="19">
        <v>1996</v>
      </c>
      <c r="H6" s="19">
        <v>1912</v>
      </c>
      <c r="I6" s="96">
        <v>2352</v>
      </c>
      <c r="J6" s="57">
        <v>145</v>
      </c>
      <c r="K6" s="19">
        <v>209</v>
      </c>
      <c r="L6" s="19">
        <v>436</v>
      </c>
      <c r="M6" s="19">
        <v>799</v>
      </c>
      <c r="N6" s="19">
        <v>945</v>
      </c>
      <c r="O6" s="19">
        <v>1051</v>
      </c>
      <c r="P6" s="19">
        <v>957</v>
      </c>
      <c r="Q6" s="19">
        <v>955</v>
      </c>
      <c r="R6" s="19">
        <v>1022</v>
      </c>
      <c r="S6" s="19">
        <v>1330</v>
      </c>
    </row>
    <row r="7" spans="2:19" x14ac:dyDescent="0.15">
      <c r="B7" s="450" t="s">
        <v>151</v>
      </c>
      <c r="C7" s="451"/>
      <c r="D7" s="5">
        <v>6485</v>
      </c>
      <c r="E7" s="9">
        <v>249</v>
      </c>
      <c r="F7" s="9">
        <v>988</v>
      </c>
      <c r="G7" s="9">
        <v>1666</v>
      </c>
      <c r="H7" s="9">
        <v>1614</v>
      </c>
      <c r="I7" s="188">
        <v>1968</v>
      </c>
      <c r="J7" s="58">
        <v>102</v>
      </c>
      <c r="K7" s="5">
        <v>147</v>
      </c>
      <c r="L7" s="5">
        <v>344</v>
      </c>
      <c r="M7" s="5">
        <v>644</v>
      </c>
      <c r="N7" s="5">
        <v>791</v>
      </c>
      <c r="O7" s="5">
        <v>875</v>
      </c>
      <c r="P7" s="5">
        <v>801</v>
      </c>
      <c r="Q7" s="5">
        <v>813</v>
      </c>
      <c r="R7" s="5">
        <v>858</v>
      </c>
      <c r="S7" s="5">
        <v>1110</v>
      </c>
    </row>
    <row r="8" spans="2:19" x14ac:dyDescent="0.15">
      <c r="B8" s="59"/>
      <c r="C8" s="60" t="s">
        <v>2</v>
      </c>
      <c r="D8" s="5">
        <v>4192</v>
      </c>
      <c r="E8" s="9">
        <v>115</v>
      </c>
      <c r="F8" s="9">
        <v>521</v>
      </c>
      <c r="G8" s="9">
        <v>1071</v>
      </c>
      <c r="H8" s="9">
        <v>1119</v>
      </c>
      <c r="I8" s="188">
        <v>1366</v>
      </c>
      <c r="J8" s="58">
        <v>49</v>
      </c>
      <c r="K8" s="5">
        <v>66</v>
      </c>
      <c r="L8" s="5">
        <v>165</v>
      </c>
      <c r="M8" s="5">
        <v>356</v>
      </c>
      <c r="N8" s="5">
        <v>518</v>
      </c>
      <c r="O8" s="5">
        <v>553</v>
      </c>
      <c r="P8" s="5">
        <v>547</v>
      </c>
      <c r="Q8" s="5">
        <v>572</v>
      </c>
      <c r="R8" s="5">
        <v>604</v>
      </c>
      <c r="S8" s="5">
        <v>762</v>
      </c>
    </row>
    <row r="9" spans="2:19" x14ac:dyDescent="0.15">
      <c r="B9" s="59"/>
      <c r="C9" s="60" t="s">
        <v>3</v>
      </c>
      <c r="D9" s="5">
        <v>1979</v>
      </c>
      <c r="E9" s="9">
        <v>118</v>
      </c>
      <c r="F9" s="9">
        <v>417</v>
      </c>
      <c r="G9" s="9">
        <v>518</v>
      </c>
      <c r="H9" s="9">
        <v>421</v>
      </c>
      <c r="I9" s="188">
        <v>505</v>
      </c>
      <c r="J9" s="58">
        <v>42</v>
      </c>
      <c r="K9" s="5">
        <v>76</v>
      </c>
      <c r="L9" s="5">
        <v>160</v>
      </c>
      <c r="M9" s="5">
        <v>257</v>
      </c>
      <c r="N9" s="5">
        <v>238</v>
      </c>
      <c r="O9" s="5">
        <v>280</v>
      </c>
      <c r="P9" s="5">
        <v>220</v>
      </c>
      <c r="Q9" s="5">
        <v>201</v>
      </c>
      <c r="R9" s="5">
        <v>211</v>
      </c>
      <c r="S9" s="5">
        <v>294</v>
      </c>
    </row>
    <row r="10" spans="2:19" ht="12" customHeight="1" x14ac:dyDescent="0.15">
      <c r="B10" s="59"/>
      <c r="C10" s="60" t="s">
        <v>4</v>
      </c>
      <c r="D10" s="5">
        <v>314</v>
      </c>
      <c r="E10" s="9">
        <v>16</v>
      </c>
      <c r="F10" s="9">
        <v>50</v>
      </c>
      <c r="G10" s="9">
        <v>77</v>
      </c>
      <c r="H10" s="9">
        <v>74</v>
      </c>
      <c r="I10" s="188">
        <v>97</v>
      </c>
      <c r="J10" s="58">
        <v>11</v>
      </c>
      <c r="K10" s="5">
        <v>5</v>
      </c>
      <c r="L10" s="5">
        <v>19</v>
      </c>
      <c r="M10" s="5">
        <v>31</v>
      </c>
      <c r="N10" s="5">
        <v>35</v>
      </c>
      <c r="O10" s="5">
        <v>42</v>
      </c>
      <c r="P10" s="5">
        <v>34</v>
      </c>
      <c r="Q10" s="5">
        <v>40</v>
      </c>
      <c r="R10" s="5">
        <v>43</v>
      </c>
      <c r="S10" s="5">
        <v>54</v>
      </c>
    </row>
    <row r="11" spans="2:19" ht="12" customHeight="1" x14ac:dyDescent="0.15">
      <c r="B11" s="414" t="s">
        <v>5</v>
      </c>
      <c r="C11" s="370"/>
      <c r="D11" s="6">
        <v>1364</v>
      </c>
      <c r="E11" s="6">
        <v>105</v>
      </c>
      <c r="F11" s="6">
        <v>247</v>
      </c>
      <c r="G11" s="6">
        <v>330</v>
      </c>
      <c r="H11" s="6">
        <v>298</v>
      </c>
      <c r="I11" s="189">
        <v>384</v>
      </c>
      <c r="J11" s="61">
        <v>43</v>
      </c>
      <c r="K11" s="6">
        <v>62</v>
      </c>
      <c r="L11" s="6">
        <v>92</v>
      </c>
      <c r="M11" s="6">
        <v>155</v>
      </c>
      <c r="N11" s="6">
        <v>154</v>
      </c>
      <c r="O11" s="6">
        <v>176</v>
      </c>
      <c r="P11" s="6">
        <v>156</v>
      </c>
      <c r="Q11" s="6">
        <v>142</v>
      </c>
      <c r="R11" s="6">
        <v>164</v>
      </c>
      <c r="S11" s="6">
        <v>220</v>
      </c>
    </row>
    <row r="12" spans="2:19" ht="12" customHeight="1" x14ac:dyDescent="0.15">
      <c r="B12" s="413" t="s">
        <v>152</v>
      </c>
      <c r="C12" s="372"/>
      <c r="D12" s="5">
        <v>61</v>
      </c>
      <c r="E12" s="9">
        <v>4</v>
      </c>
      <c r="F12" s="9">
        <v>4</v>
      </c>
      <c r="G12" s="9">
        <v>16</v>
      </c>
      <c r="H12" s="9">
        <v>15</v>
      </c>
      <c r="I12" s="188">
        <v>22</v>
      </c>
      <c r="J12" s="58">
        <v>3</v>
      </c>
      <c r="K12" s="5">
        <v>1</v>
      </c>
      <c r="L12" s="5">
        <v>0</v>
      </c>
      <c r="M12" s="5">
        <v>4</v>
      </c>
      <c r="N12" s="5">
        <v>8</v>
      </c>
      <c r="O12" s="5">
        <v>8</v>
      </c>
      <c r="P12" s="5">
        <v>8</v>
      </c>
      <c r="Q12" s="5">
        <v>7</v>
      </c>
      <c r="R12" s="5">
        <v>12</v>
      </c>
      <c r="S12" s="5">
        <v>10</v>
      </c>
    </row>
    <row r="13" spans="2:19" ht="12" customHeight="1" x14ac:dyDescent="0.15">
      <c r="B13" s="413" t="s">
        <v>153</v>
      </c>
      <c r="C13" s="372"/>
      <c r="D13" s="5">
        <v>124</v>
      </c>
      <c r="E13" s="9">
        <v>6</v>
      </c>
      <c r="F13" s="9">
        <v>13</v>
      </c>
      <c r="G13" s="9">
        <v>32</v>
      </c>
      <c r="H13" s="9">
        <v>31</v>
      </c>
      <c r="I13" s="188">
        <v>42</v>
      </c>
      <c r="J13" s="58">
        <v>2</v>
      </c>
      <c r="K13" s="5">
        <v>4</v>
      </c>
      <c r="L13" s="5">
        <v>2</v>
      </c>
      <c r="M13" s="5">
        <v>11</v>
      </c>
      <c r="N13" s="5">
        <v>16</v>
      </c>
      <c r="O13" s="5">
        <v>16</v>
      </c>
      <c r="P13" s="5">
        <v>17</v>
      </c>
      <c r="Q13" s="5">
        <v>14</v>
      </c>
      <c r="R13" s="5">
        <v>21</v>
      </c>
      <c r="S13" s="5">
        <v>21</v>
      </c>
    </row>
    <row r="14" spans="2:19" ht="12" customHeight="1" x14ac:dyDescent="0.15">
      <c r="B14" s="413" t="s">
        <v>75</v>
      </c>
      <c r="C14" s="372"/>
      <c r="D14" s="5">
        <v>68</v>
      </c>
      <c r="E14" s="9">
        <v>0</v>
      </c>
      <c r="F14" s="9">
        <v>4</v>
      </c>
      <c r="G14" s="9">
        <v>19</v>
      </c>
      <c r="H14" s="9">
        <v>18</v>
      </c>
      <c r="I14" s="188">
        <v>27</v>
      </c>
      <c r="J14" s="58">
        <v>0</v>
      </c>
      <c r="K14" s="5">
        <v>0</v>
      </c>
      <c r="L14" s="5">
        <v>3</v>
      </c>
      <c r="M14" s="5">
        <v>1</v>
      </c>
      <c r="N14" s="5">
        <v>7</v>
      </c>
      <c r="O14" s="5">
        <v>12</v>
      </c>
      <c r="P14" s="5">
        <v>9</v>
      </c>
      <c r="Q14" s="5">
        <v>9</v>
      </c>
      <c r="R14" s="5">
        <v>14</v>
      </c>
      <c r="S14" s="5">
        <v>13</v>
      </c>
    </row>
    <row r="15" spans="2:19" ht="12" customHeight="1" x14ac:dyDescent="0.15">
      <c r="B15" s="413" t="s">
        <v>76</v>
      </c>
      <c r="C15" s="372"/>
      <c r="D15" s="5">
        <v>4276</v>
      </c>
      <c r="E15" s="9">
        <v>119</v>
      </c>
      <c r="F15" s="9">
        <v>541</v>
      </c>
      <c r="G15" s="9">
        <v>1092</v>
      </c>
      <c r="H15" s="9">
        <v>1141</v>
      </c>
      <c r="I15" s="188">
        <v>1383</v>
      </c>
      <c r="J15" s="58">
        <v>52</v>
      </c>
      <c r="K15" s="5">
        <v>67</v>
      </c>
      <c r="L15" s="5">
        <v>175</v>
      </c>
      <c r="M15" s="5">
        <v>366</v>
      </c>
      <c r="N15" s="5">
        <v>525</v>
      </c>
      <c r="O15" s="5">
        <v>567</v>
      </c>
      <c r="P15" s="5">
        <v>557</v>
      </c>
      <c r="Q15" s="5">
        <v>584</v>
      </c>
      <c r="R15" s="5">
        <v>615</v>
      </c>
      <c r="S15" s="5">
        <v>768</v>
      </c>
    </row>
    <row r="16" spans="2:19" ht="12" customHeight="1" x14ac:dyDescent="0.15">
      <c r="B16" s="413" t="s">
        <v>77</v>
      </c>
      <c r="C16" s="372"/>
      <c r="D16" s="5">
        <v>272</v>
      </c>
      <c r="E16" s="9">
        <v>14</v>
      </c>
      <c r="F16" s="9">
        <v>37</v>
      </c>
      <c r="G16" s="9">
        <v>66</v>
      </c>
      <c r="H16" s="9">
        <v>65</v>
      </c>
      <c r="I16" s="188">
        <v>90</v>
      </c>
      <c r="J16" s="58">
        <v>10</v>
      </c>
      <c r="K16" s="5">
        <v>4</v>
      </c>
      <c r="L16" s="5">
        <v>13</v>
      </c>
      <c r="M16" s="5">
        <v>24</v>
      </c>
      <c r="N16" s="5">
        <v>31</v>
      </c>
      <c r="O16" s="5">
        <v>35</v>
      </c>
      <c r="P16" s="5">
        <v>29</v>
      </c>
      <c r="Q16" s="5">
        <v>36</v>
      </c>
      <c r="R16" s="5">
        <v>38</v>
      </c>
      <c r="S16" s="5">
        <v>52</v>
      </c>
    </row>
    <row r="17" spans="2:19" ht="12" customHeight="1" x14ac:dyDescent="0.15">
      <c r="B17" s="413" t="s">
        <v>154</v>
      </c>
      <c r="C17" s="372"/>
      <c r="D17" s="5">
        <v>41</v>
      </c>
      <c r="E17" s="9">
        <v>2</v>
      </c>
      <c r="F17" s="9">
        <v>3</v>
      </c>
      <c r="G17" s="9">
        <v>11</v>
      </c>
      <c r="H17" s="9">
        <v>12</v>
      </c>
      <c r="I17" s="188">
        <v>13</v>
      </c>
      <c r="J17" s="58">
        <v>1</v>
      </c>
      <c r="K17" s="5">
        <v>1</v>
      </c>
      <c r="L17" s="5">
        <v>1</v>
      </c>
      <c r="M17" s="5">
        <v>2</v>
      </c>
      <c r="N17" s="5">
        <v>3</v>
      </c>
      <c r="O17" s="5">
        <v>8</v>
      </c>
      <c r="P17" s="5">
        <v>3</v>
      </c>
      <c r="Q17" s="5">
        <v>9</v>
      </c>
      <c r="R17" s="5">
        <v>6</v>
      </c>
      <c r="S17" s="5">
        <v>7</v>
      </c>
    </row>
    <row r="18" spans="2:19" ht="12" customHeight="1" x14ac:dyDescent="0.15">
      <c r="B18" s="413" t="s">
        <v>79</v>
      </c>
      <c r="C18" s="372"/>
      <c r="D18" s="5">
        <v>1979</v>
      </c>
      <c r="E18" s="9">
        <v>118</v>
      </c>
      <c r="F18" s="9">
        <v>417</v>
      </c>
      <c r="G18" s="9">
        <v>518</v>
      </c>
      <c r="H18" s="9">
        <v>421</v>
      </c>
      <c r="I18" s="188">
        <v>505</v>
      </c>
      <c r="J18" s="58">
        <v>42</v>
      </c>
      <c r="K18" s="5">
        <v>76</v>
      </c>
      <c r="L18" s="5">
        <v>160</v>
      </c>
      <c r="M18" s="5">
        <v>257</v>
      </c>
      <c r="N18" s="5">
        <v>238</v>
      </c>
      <c r="O18" s="5">
        <v>280</v>
      </c>
      <c r="P18" s="5">
        <v>220</v>
      </c>
      <c r="Q18" s="5">
        <v>201</v>
      </c>
      <c r="R18" s="5">
        <v>211</v>
      </c>
      <c r="S18" s="5">
        <v>294</v>
      </c>
    </row>
    <row r="19" spans="2:19" ht="12" customHeight="1" x14ac:dyDescent="0.15">
      <c r="B19" s="413" t="s">
        <v>98</v>
      </c>
      <c r="C19" s="372"/>
      <c r="D19" s="5">
        <v>202</v>
      </c>
      <c r="E19" s="9">
        <v>16</v>
      </c>
      <c r="F19" s="9">
        <v>40</v>
      </c>
      <c r="G19" s="9">
        <v>42</v>
      </c>
      <c r="H19" s="9">
        <v>53</v>
      </c>
      <c r="I19" s="188">
        <v>51</v>
      </c>
      <c r="J19" s="58">
        <v>5</v>
      </c>
      <c r="K19" s="5">
        <v>11</v>
      </c>
      <c r="L19" s="5">
        <v>9</v>
      </c>
      <c r="M19" s="5">
        <v>31</v>
      </c>
      <c r="N19" s="5">
        <v>18</v>
      </c>
      <c r="O19" s="5">
        <v>24</v>
      </c>
      <c r="P19" s="5">
        <v>25</v>
      </c>
      <c r="Q19" s="5">
        <v>28</v>
      </c>
      <c r="R19" s="5">
        <v>24</v>
      </c>
      <c r="S19" s="5">
        <v>27</v>
      </c>
    </row>
    <row r="20" spans="2:19" ht="12" customHeight="1" x14ac:dyDescent="0.15">
      <c r="B20" s="413" t="s">
        <v>99</v>
      </c>
      <c r="C20" s="372"/>
      <c r="D20" s="5">
        <v>93</v>
      </c>
      <c r="E20" s="9">
        <v>6</v>
      </c>
      <c r="F20" s="9">
        <v>18</v>
      </c>
      <c r="G20" s="9">
        <v>16</v>
      </c>
      <c r="H20" s="9">
        <v>21</v>
      </c>
      <c r="I20" s="188">
        <v>32</v>
      </c>
      <c r="J20" s="58">
        <v>3</v>
      </c>
      <c r="K20" s="5">
        <v>3</v>
      </c>
      <c r="L20" s="5">
        <v>4</v>
      </c>
      <c r="M20" s="5">
        <v>14</v>
      </c>
      <c r="N20" s="5">
        <v>7</v>
      </c>
      <c r="O20" s="5">
        <v>9</v>
      </c>
      <c r="P20" s="5">
        <v>10</v>
      </c>
      <c r="Q20" s="5">
        <v>11</v>
      </c>
      <c r="R20" s="5">
        <v>13</v>
      </c>
      <c r="S20" s="5">
        <v>19</v>
      </c>
    </row>
    <row r="21" spans="2:19" ht="12" customHeight="1" x14ac:dyDescent="0.15">
      <c r="B21" s="413" t="s">
        <v>86</v>
      </c>
      <c r="C21" s="372"/>
      <c r="D21" s="5">
        <v>524</v>
      </c>
      <c r="E21" s="9">
        <v>53</v>
      </c>
      <c r="F21" s="9">
        <v>124</v>
      </c>
      <c r="G21" s="9">
        <v>124</v>
      </c>
      <c r="H21" s="9">
        <v>90</v>
      </c>
      <c r="I21" s="188">
        <v>133</v>
      </c>
      <c r="J21" s="58">
        <v>19</v>
      </c>
      <c r="K21" s="5">
        <v>34</v>
      </c>
      <c r="L21" s="5">
        <v>56</v>
      </c>
      <c r="M21" s="5">
        <v>68</v>
      </c>
      <c r="N21" s="5">
        <v>67</v>
      </c>
      <c r="O21" s="5">
        <v>57</v>
      </c>
      <c r="P21" s="5">
        <v>52</v>
      </c>
      <c r="Q21" s="5">
        <v>38</v>
      </c>
      <c r="R21" s="5">
        <v>40</v>
      </c>
      <c r="S21" s="5">
        <v>93</v>
      </c>
    </row>
    <row r="22" spans="2:19" ht="12" customHeight="1" x14ac:dyDescent="0.15">
      <c r="B22" s="414" t="s">
        <v>100</v>
      </c>
      <c r="C22" s="370"/>
      <c r="D22" s="6">
        <v>209</v>
      </c>
      <c r="E22" s="6">
        <v>16</v>
      </c>
      <c r="F22" s="6">
        <v>34</v>
      </c>
      <c r="G22" s="6">
        <v>60</v>
      </c>
      <c r="H22" s="6">
        <v>45</v>
      </c>
      <c r="I22" s="189">
        <v>54</v>
      </c>
      <c r="J22" s="61">
        <v>8</v>
      </c>
      <c r="K22" s="6">
        <v>8</v>
      </c>
      <c r="L22" s="6">
        <v>13</v>
      </c>
      <c r="M22" s="6">
        <v>21</v>
      </c>
      <c r="N22" s="6">
        <v>25</v>
      </c>
      <c r="O22" s="6">
        <v>35</v>
      </c>
      <c r="P22" s="6">
        <v>27</v>
      </c>
      <c r="Q22" s="6">
        <v>18</v>
      </c>
      <c r="R22" s="6">
        <v>28</v>
      </c>
      <c r="S22" s="6">
        <v>26</v>
      </c>
    </row>
    <row r="23" spans="2:19" x14ac:dyDescent="0.15">
      <c r="B23" s="413" t="s">
        <v>6</v>
      </c>
      <c r="C23" s="372"/>
      <c r="D23" s="5">
        <v>61</v>
      </c>
      <c r="E23" s="9">
        <v>4</v>
      </c>
      <c r="F23" s="9">
        <v>4</v>
      </c>
      <c r="G23" s="9">
        <v>16</v>
      </c>
      <c r="H23" s="9">
        <v>15</v>
      </c>
      <c r="I23" s="188">
        <v>22</v>
      </c>
      <c r="J23" s="58">
        <v>3</v>
      </c>
      <c r="K23" s="5">
        <v>1</v>
      </c>
      <c r="L23" s="5">
        <v>0</v>
      </c>
      <c r="M23" s="5">
        <v>4</v>
      </c>
      <c r="N23" s="5">
        <v>8</v>
      </c>
      <c r="O23" s="5">
        <v>8</v>
      </c>
      <c r="P23" s="5">
        <v>8</v>
      </c>
      <c r="Q23" s="5">
        <v>7</v>
      </c>
      <c r="R23" s="5">
        <v>12</v>
      </c>
      <c r="S23" s="5">
        <v>10</v>
      </c>
    </row>
    <row r="24" spans="2:19" x14ac:dyDescent="0.15">
      <c r="B24" s="413" t="s">
        <v>7</v>
      </c>
      <c r="C24" s="372"/>
      <c r="D24" s="5">
        <v>0</v>
      </c>
      <c r="E24" s="190" t="s">
        <v>379</v>
      </c>
      <c r="F24" s="190" t="s">
        <v>379</v>
      </c>
      <c r="G24" s="190" t="s">
        <v>379</v>
      </c>
      <c r="H24" s="190" t="s">
        <v>379</v>
      </c>
      <c r="I24" s="176" t="s">
        <v>379</v>
      </c>
      <c r="J24" s="175" t="s">
        <v>379</v>
      </c>
      <c r="K24" s="175" t="s">
        <v>379</v>
      </c>
      <c r="L24" s="175" t="s">
        <v>379</v>
      </c>
      <c r="M24" s="175" t="s">
        <v>379</v>
      </c>
      <c r="N24" s="175" t="s">
        <v>379</v>
      </c>
      <c r="O24" s="175" t="s">
        <v>379</v>
      </c>
      <c r="P24" s="175" t="s">
        <v>379</v>
      </c>
      <c r="Q24" s="175" t="s">
        <v>379</v>
      </c>
      <c r="R24" s="175" t="s">
        <v>379</v>
      </c>
      <c r="S24" s="175" t="s">
        <v>379</v>
      </c>
    </row>
    <row r="25" spans="2:19" x14ac:dyDescent="0.15">
      <c r="B25" s="413" t="s">
        <v>8</v>
      </c>
      <c r="C25" s="372"/>
      <c r="D25" s="5">
        <v>6</v>
      </c>
      <c r="E25" s="9">
        <v>0</v>
      </c>
      <c r="F25" s="9">
        <v>1</v>
      </c>
      <c r="G25" s="9">
        <v>1</v>
      </c>
      <c r="H25" s="9">
        <v>1</v>
      </c>
      <c r="I25" s="188">
        <v>3</v>
      </c>
      <c r="J25" s="58">
        <v>0</v>
      </c>
      <c r="K25" s="5">
        <v>0</v>
      </c>
      <c r="L25" s="5">
        <v>0</v>
      </c>
      <c r="M25" s="5">
        <v>1</v>
      </c>
      <c r="N25" s="5">
        <v>0</v>
      </c>
      <c r="O25" s="5">
        <v>1</v>
      </c>
      <c r="P25" s="5">
        <v>1</v>
      </c>
      <c r="Q25" s="5">
        <v>0</v>
      </c>
      <c r="R25" s="5">
        <v>0</v>
      </c>
      <c r="S25" s="5">
        <v>3</v>
      </c>
    </row>
    <row r="26" spans="2:19" x14ac:dyDescent="0.15">
      <c r="B26" s="413" t="s">
        <v>9</v>
      </c>
      <c r="C26" s="372"/>
      <c r="D26" s="5">
        <v>87</v>
      </c>
      <c r="E26" s="9">
        <v>4</v>
      </c>
      <c r="F26" s="9">
        <v>10</v>
      </c>
      <c r="G26" s="9">
        <v>22</v>
      </c>
      <c r="H26" s="9">
        <v>24</v>
      </c>
      <c r="I26" s="188">
        <v>27</v>
      </c>
      <c r="J26" s="58">
        <v>2</v>
      </c>
      <c r="K26" s="5">
        <v>2</v>
      </c>
      <c r="L26" s="5">
        <v>2</v>
      </c>
      <c r="M26" s="5">
        <v>8</v>
      </c>
      <c r="N26" s="5">
        <v>11</v>
      </c>
      <c r="O26" s="5">
        <v>11</v>
      </c>
      <c r="P26" s="5">
        <v>12</v>
      </c>
      <c r="Q26" s="5">
        <v>12</v>
      </c>
      <c r="R26" s="5">
        <v>14</v>
      </c>
      <c r="S26" s="5">
        <v>13</v>
      </c>
    </row>
    <row r="27" spans="2:19" x14ac:dyDescent="0.15">
      <c r="B27" s="413" t="s">
        <v>10</v>
      </c>
      <c r="C27" s="372"/>
      <c r="D27" s="5">
        <v>3</v>
      </c>
      <c r="E27" s="9">
        <v>0</v>
      </c>
      <c r="F27" s="9">
        <v>2</v>
      </c>
      <c r="G27" s="9">
        <v>1</v>
      </c>
      <c r="H27" s="9">
        <v>0</v>
      </c>
      <c r="I27" s="188">
        <v>0</v>
      </c>
      <c r="J27" s="58">
        <v>0</v>
      </c>
      <c r="K27" s="5">
        <v>0</v>
      </c>
      <c r="L27" s="5">
        <v>0</v>
      </c>
      <c r="M27" s="5">
        <v>2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</row>
    <row r="28" spans="2:19" x14ac:dyDescent="0.15">
      <c r="B28" s="413" t="s">
        <v>11</v>
      </c>
      <c r="C28" s="372"/>
      <c r="D28" s="5">
        <v>13</v>
      </c>
      <c r="E28" s="9">
        <v>2</v>
      </c>
      <c r="F28" s="9">
        <v>0</v>
      </c>
      <c r="G28" s="9">
        <v>3</v>
      </c>
      <c r="H28" s="9">
        <v>4</v>
      </c>
      <c r="I28" s="188">
        <v>4</v>
      </c>
      <c r="J28" s="58">
        <v>0</v>
      </c>
      <c r="K28" s="5">
        <v>2</v>
      </c>
      <c r="L28" s="5">
        <v>0</v>
      </c>
      <c r="M28" s="5">
        <v>0</v>
      </c>
      <c r="N28" s="5">
        <v>2</v>
      </c>
      <c r="O28" s="5">
        <v>1</v>
      </c>
      <c r="P28" s="5">
        <v>3</v>
      </c>
      <c r="Q28" s="5">
        <v>1</v>
      </c>
      <c r="R28" s="5">
        <v>2</v>
      </c>
      <c r="S28" s="5">
        <v>2</v>
      </c>
    </row>
    <row r="29" spans="2:19" x14ac:dyDescent="0.15">
      <c r="B29" s="413" t="s">
        <v>12</v>
      </c>
      <c r="C29" s="372"/>
      <c r="D29" s="5">
        <v>15</v>
      </c>
      <c r="E29" s="9">
        <v>0</v>
      </c>
      <c r="F29" s="9">
        <v>0</v>
      </c>
      <c r="G29" s="9">
        <v>5</v>
      </c>
      <c r="H29" s="9">
        <v>2</v>
      </c>
      <c r="I29" s="188">
        <v>8</v>
      </c>
      <c r="J29" s="58">
        <v>0</v>
      </c>
      <c r="K29" s="5">
        <v>0</v>
      </c>
      <c r="L29" s="5">
        <v>0</v>
      </c>
      <c r="M29" s="5">
        <v>0</v>
      </c>
      <c r="N29" s="5">
        <v>3</v>
      </c>
      <c r="O29" s="5">
        <v>2</v>
      </c>
      <c r="P29" s="5">
        <v>1</v>
      </c>
      <c r="Q29" s="5">
        <v>1</v>
      </c>
      <c r="R29" s="5">
        <v>5</v>
      </c>
      <c r="S29" s="5">
        <v>3</v>
      </c>
    </row>
    <row r="30" spans="2:19" x14ac:dyDescent="0.15">
      <c r="B30" s="413" t="s">
        <v>13</v>
      </c>
      <c r="C30" s="372"/>
      <c r="D30" s="5">
        <v>31</v>
      </c>
      <c r="E30" s="9">
        <v>1</v>
      </c>
      <c r="F30" s="9">
        <v>5</v>
      </c>
      <c r="G30" s="9">
        <v>8</v>
      </c>
      <c r="H30" s="9">
        <v>11</v>
      </c>
      <c r="I30" s="188">
        <v>6</v>
      </c>
      <c r="J30" s="58">
        <v>1</v>
      </c>
      <c r="K30" s="5">
        <v>0</v>
      </c>
      <c r="L30" s="5">
        <v>3</v>
      </c>
      <c r="M30" s="5">
        <v>2</v>
      </c>
      <c r="N30" s="5">
        <v>3</v>
      </c>
      <c r="O30" s="5">
        <v>5</v>
      </c>
      <c r="P30" s="5">
        <v>3</v>
      </c>
      <c r="Q30" s="5">
        <v>8</v>
      </c>
      <c r="R30" s="5">
        <v>5</v>
      </c>
      <c r="S30" s="5">
        <v>1</v>
      </c>
    </row>
    <row r="31" spans="2:19" x14ac:dyDescent="0.15">
      <c r="B31" s="413" t="s">
        <v>14</v>
      </c>
      <c r="C31" s="372"/>
      <c r="D31" s="5">
        <v>23</v>
      </c>
      <c r="E31" s="9">
        <v>0</v>
      </c>
      <c r="F31" s="9">
        <v>3</v>
      </c>
      <c r="G31" s="9">
        <v>4</v>
      </c>
      <c r="H31" s="9">
        <v>8</v>
      </c>
      <c r="I31" s="188">
        <v>8</v>
      </c>
      <c r="J31" s="58">
        <v>0</v>
      </c>
      <c r="K31" s="5">
        <v>0</v>
      </c>
      <c r="L31" s="5">
        <v>3</v>
      </c>
      <c r="M31" s="5">
        <v>0</v>
      </c>
      <c r="N31" s="5">
        <v>0</v>
      </c>
      <c r="O31" s="5">
        <v>4</v>
      </c>
      <c r="P31" s="5">
        <v>4</v>
      </c>
      <c r="Q31" s="5">
        <v>4</v>
      </c>
      <c r="R31" s="5">
        <v>4</v>
      </c>
      <c r="S31" s="5">
        <v>4</v>
      </c>
    </row>
    <row r="32" spans="2:19" x14ac:dyDescent="0.15">
      <c r="B32" s="413" t="s">
        <v>15</v>
      </c>
      <c r="C32" s="372"/>
      <c r="D32" s="5">
        <v>2</v>
      </c>
      <c r="E32" s="9">
        <v>0</v>
      </c>
      <c r="F32" s="9">
        <v>0</v>
      </c>
      <c r="G32" s="9">
        <v>1</v>
      </c>
      <c r="H32" s="9">
        <v>1</v>
      </c>
      <c r="I32" s="188">
        <v>0</v>
      </c>
      <c r="J32" s="58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1</v>
      </c>
      <c r="Q32" s="5">
        <v>0</v>
      </c>
      <c r="R32" s="5">
        <v>0</v>
      </c>
      <c r="S32" s="5">
        <v>0</v>
      </c>
    </row>
    <row r="33" spans="2:19" x14ac:dyDescent="0.15">
      <c r="B33" s="413" t="s">
        <v>16</v>
      </c>
      <c r="C33" s="372"/>
      <c r="D33" s="5">
        <v>484</v>
      </c>
      <c r="E33" s="9">
        <v>21</v>
      </c>
      <c r="F33" s="9">
        <v>86</v>
      </c>
      <c r="G33" s="9">
        <v>155</v>
      </c>
      <c r="H33" s="9">
        <v>120</v>
      </c>
      <c r="I33" s="188">
        <v>102</v>
      </c>
      <c r="J33" s="58">
        <v>10</v>
      </c>
      <c r="K33" s="5">
        <v>11</v>
      </c>
      <c r="L33" s="5">
        <v>22</v>
      </c>
      <c r="M33" s="5">
        <v>64</v>
      </c>
      <c r="N33" s="5">
        <v>70</v>
      </c>
      <c r="O33" s="5">
        <v>85</v>
      </c>
      <c r="P33" s="5">
        <v>67</v>
      </c>
      <c r="Q33" s="5">
        <v>53</v>
      </c>
      <c r="R33" s="5">
        <v>58</v>
      </c>
      <c r="S33" s="5">
        <v>44</v>
      </c>
    </row>
    <row r="34" spans="2:19" x14ac:dyDescent="0.15">
      <c r="B34" s="413" t="s">
        <v>17</v>
      </c>
      <c r="C34" s="372"/>
      <c r="D34" s="5">
        <v>343</v>
      </c>
      <c r="E34" s="9">
        <v>14</v>
      </c>
      <c r="F34" s="9">
        <v>58</v>
      </c>
      <c r="G34" s="9">
        <v>87</v>
      </c>
      <c r="H34" s="9">
        <v>92</v>
      </c>
      <c r="I34" s="188">
        <v>92</v>
      </c>
      <c r="J34" s="58">
        <v>8</v>
      </c>
      <c r="K34" s="5">
        <v>6</v>
      </c>
      <c r="L34" s="5">
        <v>21</v>
      </c>
      <c r="M34" s="5">
        <v>37</v>
      </c>
      <c r="N34" s="5">
        <v>39</v>
      </c>
      <c r="O34" s="5">
        <v>48</v>
      </c>
      <c r="P34" s="5">
        <v>44</v>
      </c>
      <c r="Q34" s="5">
        <v>48</v>
      </c>
      <c r="R34" s="5">
        <v>49</v>
      </c>
      <c r="S34" s="5">
        <v>43</v>
      </c>
    </row>
    <row r="35" spans="2:19" x14ac:dyDescent="0.15">
      <c r="B35" s="413" t="s">
        <v>18</v>
      </c>
      <c r="C35" s="372"/>
      <c r="D35" s="5">
        <v>2259</v>
      </c>
      <c r="E35" s="9">
        <v>51</v>
      </c>
      <c r="F35" s="9">
        <v>245</v>
      </c>
      <c r="G35" s="9">
        <v>528</v>
      </c>
      <c r="H35" s="9">
        <v>607</v>
      </c>
      <c r="I35" s="188">
        <v>828</v>
      </c>
      <c r="J35" s="58">
        <v>18</v>
      </c>
      <c r="K35" s="5">
        <v>33</v>
      </c>
      <c r="L35" s="5">
        <v>77</v>
      </c>
      <c r="M35" s="5">
        <v>168</v>
      </c>
      <c r="N35" s="5">
        <v>255</v>
      </c>
      <c r="O35" s="5">
        <v>273</v>
      </c>
      <c r="P35" s="5">
        <v>294</v>
      </c>
      <c r="Q35" s="5">
        <v>313</v>
      </c>
      <c r="R35" s="5">
        <v>342</v>
      </c>
      <c r="S35" s="5">
        <v>486</v>
      </c>
    </row>
    <row r="36" spans="2:19" x14ac:dyDescent="0.15">
      <c r="B36" s="413" t="s">
        <v>19</v>
      </c>
      <c r="C36" s="372"/>
      <c r="D36" s="5">
        <v>1106</v>
      </c>
      <c r="E36" s="9">
        <v>29</v>
      </c>
      <c r="F36" s="9">
        <v>132</v>
      </c>
      <c r="G36" s="9">
        <v>301</v>
      </c>
      <c r="H36" s="9">
        <v>300</v>
      </c>
      <c r="I36" s="188">
        <v>344</v>
      </c>
      <c r="J36" s="58">
        <v>13</v>
      </c>
      <c r="K36" s="5">
        <v>16</v>
      </c>
      <c r="L36" s="5">
        <v>45</v>
      </c>
      <c r="M36" s="5">
        <v>87</v>
      </c>
      <c r="N36" s="5">
        <v>154</v>
      </c>
      <c r="O36" s="5">
        <v>147</v>
      </c>
      <c r="P36" s="5">
        <v>142</v>
      </c>
      <c r="Q36" s="5">
        <v>158</v>
      </c>
      <c r="R36" s="5">
        <v>155</v>
      </c>
      <c r="S36" s="5">
        <v>189</v>
      </c>
    </row>
    <row r="37" spans="2:19" x14ac:dyDescent="0.15">
      <c r="B37" s="413" t="s">
        <v>20</v>
      </c>
      <c r="C37" s="372"/>
      <c r="D37" s="5">
        <v>14</v>
      </c>
      <c r="E37" s="9">
        <v>0</v>
      </c>
      <c r="F37" s="9">
        <v>1</v>
      </c>
      <c r="G37" s="9">
        <v>2</v>
      </c>
      <c r="H37" s="9">
        <v>2</v>
      </c>
      <c r="I37" s="188">
        <v>9</v>
      </c>
      <c r="J37" s="58">
        <v>0</v>
      </c>
      <c r="K37" s="5">
        <v>0</v>
      </c>
      <c r="L37" s="5">
        <v>0</v>
      </c>
      <c r="M37" s="5">
        <v>1</v>
      </c>
      <c r="N37" s="5">
        <v>0</v>
      </c>
      <c r="O37" s="5">
        <v>2</v>
      </c>
      <c r="P37" s="5">
        <v>1</v>
      </c>
      <c r="Q37" s="5">
        <v>1</v>
      </c>
      <c r="R37" s="5">
        <v>3</v>
      </c>
      <c r="S37" s="5">
        <v>6</v>
      </c>
    </row>
    <row r="38" spans="2:19" x14ac:dyDescent="0.15">
      <c r="B38" s="413" t="s">
        <v>21</v>
      </c>
      <c r="C38" s="372"/>
      <c r="D38" s="5">
        <v>34</v>
      </c>
      <c r="E38" s="9">
        <v>2</v>
      </c>
      <c r="F38" s="9">
        <v>3</v>
      </c>
      <c r="G38" s="9">
        <v>9</v>
      </c>
      <c r="H38" s="9">
        <v>11</v>
      </c>
      <c r="I38" s="188">
        <v>9</v>
      </c>
      <c r="J38" s="58">
        <v>1</v>
      </c>
      <c r="K38" s="5">
        <v>1</v>
      </c>
      <c r="L38" s="5">
        <v>1</v>
      </c>
      <c r="M38" s="5">
        <v>2</v>
      </c>
      <c r="N38" s="5">
        <v>3</v>
      </c>
      <c r="O38" s="5">
        <v>6</v>
      </c>
      <c r="P38" s="5">
        <v>3</v>
      </c>
      <c r="Q38" s="5">
        <v>8</v>
      </c>
      <c r="R38" s="5">
        <v>4</v>
      </c>
      <c r="S38" s="5">
        <v>5</v>
      </c>
    </row>
    <row r="39" spans="2:19" x14ac:dyDescent="0.15">
      <c r="B39" s="413" t="s">
        <v>22</v>
      </c>
      <c r="C39" s="372"/>
      <c r="D39" s="5">
        <v>7</v>
      </c>
      <c r="E39" s="9">
        <v>0</v>
      </c>
      <c r="F39" s="9">
        <v>0</v>
      </c>
      <c r="G39" s="9">
        <v>2</v>
      </c>
      <c r="H39" s="9">
        <v>1</v>
      </c>
      <c r="I39" s="188">
        <v>4</v>
      </c>
      <c r="J39" s="58">
        <v>0</v>
      </c>
      <c r="K39" s="5">
        <v>0</v>
      </c>
      <c r="L39" s="5">
        <v>0</v>
      </c>
      <c r="M39" s="5">
        <v>0</v>
      </c>
      <c r="N39" s="5">
        <v>0</v>
      </c>
      <c r="O39" s="5">
        <v>2</v>
      </c>
      <c r="P39" s="5">
        <v>0</v>
      </c>
      <c r="Q39" s="5">
        <v>1</v>
      </c>
      <c r="R39" s="5">
        <v>2</v>
      </c>
      <c r="S39" s="5">
        <v>2</v>
      </c>
    </row>
    <row r="40" spans="2:19" x14ac:dyDescent="0.15">
      <c r="B40" s="413" t="s">
        <v>23</v>
      </c>
      <c r="C40" s="372"/>
      <c r="D40" s="5">
        <v>0</v>
      </c>
      <c r="E40" s="190" t="s">
        <v>379</v>
      </c>
      <c r="F40" s="190" t="s">
        <v>379</v>
      </c>
      <c r="G40" s="190" t="s">
        <v>379</v>
      </c>
      <c r="H40" s="190" t="s">
        <v>379</v>
      </c>
      <c r="I40" s="176" t="s">
        <v>379</v>
      </c>
      <c r="J40" s="175" t="s">
        <v>379</v>
      </c>
      <c r="K40" s="175" t="s">
        <v>379</v>
      </c>
      <c r="L40" s="175" t="s">
        <v>379</v>
      </c>
      <c r="M40" s="175" t="s">
        <v>379</v>
      </c>
      <c r="N40" s="175" t="s">
        <v>379</v>
      </c>
      <c r="O40" s="175" t="s">
        <v>379</v>
      </c>
      <c r="P40" s="175" t="s">
        <v>379</v>
      </c>
      <c r="Q40" s="175" t="s">
        <v>379</v>
      </c>
      <c r="R40" s="175" t="s">
        <v>379</v>
      </c>
      <c r="S40" s="175" t="s">
        <v>379</v>
      </c>
    </row>
    <row r="41" spans="2:19" x14ac:dyDescent="0.15">
      <c r="B41" s="413" t="s">
        <v>24</v>
      </c>
      <c r="C41" s="372"/>
      <c r="D41" s="5">
        <v>11</v>
      </c>
      <c r="E41" s="9">
        <v>1</v>
      </c>
      <c r="F41" s="9">
        <v>2</v>
      </c>
      <c r="G41" s="9">
        <v>2</v>
      </c>
      <c r="H41" s="9">
        <v>2</v>
      </c>
      <c r="I41" s="188">
        <v>4</v>
      </c>
      <c r="J41" s="58">
        <v>1</v>
      </c>
      <c r="K41" s="5">
        <v>0</v>
      </c>
      <c r="L41" s="5">
        <v>1</v>
      </c>
      <c r="M41" s="5">
        <v>1</v>
      </c>
      <c r="N41" s="5">
        <v>0</v>
      </c>
      <c r="O41" s="5">
        <v>2</v>
      </c>
      <c r="P41" s="5">
        <v>2</v>
      </c>
      <c r="Q41" s="5">
        <v>0</v>
      </c>
      <c r="R41" s="5">
        <v>1</v>
      </c>
      <c r="S41" s="5">
        <v>3</v>
      </c>
    </row>
    <row r="42" spans="2:19" x14ac:dyDescent="0.15">
      <c r="B42" s="413" t="s">
        <v>25</v>
      </c>
      <c r="C42" s="372"/>
      <c r="D42" s="5">
        <v>29</v>
      </c>
      <c r="E42" s="9">
        <v>0</v>
      </c>
      <c r="F42" s="9">
        <v>0</v>
      </c>
      <c r="G42" s="9">
        <v>12</v>
      </c>
      <c r="H42" s="9">
        <v>7</v>
      </c>
      <c r="I42" s="188">
        <v>10</v>
      </c>
      <c r="J42" s="58">
        <v>0</v>
      </c>
      <c r="K42" s="5">
        <v>0</v>
      </c>
      <c r="L42" s="5">
        <v>0</v>
      </c>
      <c r="M42" s="5">
        <v>0</v>
      </c>
      <c r="N42" s="5">
        <v>6</v>
      </c>
      <c r="O42" s="5">
        <v>6</v>
      </c>
      <c r="P42" s="5">
        <v>3</v>
      </c>
      <c r="Q42" s="5">
        <v>4</v>
      </c>
      <c r="R42" s="5">
        <v>7</v>
      </c>
      <c r="S42" s="5">
        <v>3</v>
      </c>
    </row>
    <row r="43" spans="2:19" x14ac:dyDescent="0.15">
      <c r="B43" s="413" t="s">
        <v>26</v>
      </c>
      <c r="C43" s="372"/>
      <c r="D43" s="5">
        <v>11</v>
      </c>
      <c r="E43" s="9">
        <v>1</v>
      </c>
      <c r="F43" s="9">
        <v>1</v>
      </c>
      <c r="G43" s="9">
        <v>1</v>
      </c>
      <c r="H43" s="9">
        <v>2</v>
      </c>
      <c r="I43" s="188">
        <v>6</v>
      </c>
      <c r="J43" s="58">
        <v>1</v>
      </c>
      <c r="K43" s="5">
        <v>0</v>
      </c>
      <c r="L43" s="5">
        <v>1</v>
      </c>
      <c r="M43" s="5">
        <v>0</v>
      </c>
      <c r="N43" s="5">
        <v>0</v>
      </c>
      <c r="O43" s="5">
        <v>1</v>
      </c>
      <c r="P43" s="5">
        <v>0</v>
      </c>
      <c r="Q43" s="5">
        <v>2</v>
      </c>
      <c r="R43" s="5">
        <v>3</v>
      </c>
      <c r="S43" s="5">
        <v>3</v>
      </c>
    </row>
    <row r="44" spans="2:19" x14ac:dyDescent="0.15">
      <c r="B44" s="413" t="s">
        <v>27</v>
      </c>
      <c r="C44" s="372"/>
      <c r="D44" s="5">
        <v>42</v>
      </c>
      <c r="E44" s="9">
        <v>2</v>
      </c>
      <c r="F44" s="9">
        <v>13</v>
      </c>
      <c r="G44" s="9">
        <v>11</v>
      </c>
      <c r="H44" s="9">
        <v>9</v>
      </c>
      <c r="I44" s="188">
        <v>7</v>
      </c>
      <c r="J44" s="58">
        <v>1</v>
      </c>
      <c r="K44" s="5">
        <v>1</v>
      </c>
      <c r="L44" s="5">
        <v>6</v>
      </c>
      <c r="M44" s="5">
        <v>7</v>
      </c>
      <c r="N44" s="5">
        <v>4</v>
      </c>
      <c r="O44" s="5">
        <v>7</v>
      </c>
      <c r="P44" s="5">
        <v>5</v>
      </c>
      <c r="Q44" s="5">
        <v>4</v>
      </c>
      <c r="R44" s="5">
        <v>5</v>
      </c>
      <c r="S44" s="5">
        <v>2</v>
      </c>
    </row>
    <row r="45" spans="2:19" x14ac:dyDescent="0.15">
      <c r="B45" s="413" t="s">
        <v>28</v>
      </c>
      <c r="C45" s="372"/>
      <c r="D45" s="5">
        <v>242</v>
      </c>
      <c r="E45" s="9">
        <v>13</v>
      </c>
      <c r="F45" s="9">
        <v>34</v>
      </c>
      <c r="G45" s="9">
        <v>65</v>
      </c>
      <c r="H45" s="9">
        <v>61</v>
      </c>
      <c r="I45" s="188">
        <v>69</v>
      </c>
      <c r="J45" s="58">
        <v>9</v>
      </c>
      <c r="K45" s="5">
        <v>4</v>
      </c>
      <c r="L45" s="5">
        <v>10</v>
      </c>
      <c r="M45" s="5">
        <v>24</v>
      </c>
      <c r="N45" s="5">
        <v>31</v>
      </c>
      <c r="O45" s="5">
        <v>34</v>
      </c>
      <c r="P45" s="5">
        <v>29</v>
      </c>
      <c r="Q45" s="5">
        <v>32</v>
      </c>
      <c r="R45" s="5">
        <v>31</v>
      </c>
      <c r="S45" s="5">
        <v>38</v>
      </c>
    </row>
    <row r="46" spans="2:19" x14ac:dyDescent="0.15">
      <c r="B46" s="413" t="s">
        <v>29</v>
      </c>
      <c r="C46" s="372"/>
      <c r="D46" s="5">
        <v>19</v>
      </c>
      <c r="E46" s="9">
        <v>0</v>
      </c>
      <c r="F46" s="9">
        <v>2</v>
      </c>
      <c r="G46" s="9">
        <v>0</v>
      </c>
      <c r="H46" s="9">
        <v>2</v>
      </c>
      <c r="I46" s="188">
        <v>15</v>
      </c>
      <c r="J46" s="58">
        <v>0</v>
      </c>
      <c r="K46" s="5">
        <v>0</v>
      </c>
      <c r="L46" s="5">
        <v>2</v>
      </c>
      <c r="M46" s="5">
        <v>0</v>
      </c>
      <c r="N46" s="5">
        <v>0</v>
      </c>
      <c r="O46" s="5">
        <v>0</v>
      </c>
      <c r="P46" s="5">
        <v>0</v>
      </c>
      <c r="Q46" s="5">
        <v>2</v>
      </c>
      <c r="R46" s="5">
        <v>4</v>
      </c>
      <c r="S46" s="5">
        <v>11</v>
      </c>
    </row>
    <row r="47" spans="2:19" x14ac:dyDescent="0.15">
      <c r="B47" s="413" t="s">
        <v>30</v>
      </c>
      <c r="C47" s="372"/>
      <c r="D47" s="5">
        <v>127</v>
      </c>
      <c r="E47" s="9">
        <v>9</v>
      </c>
      <c r="F47" s="9">
        <v>27</v>
      </c>
      <c r="G47" s="9">
        <v>24</v>
      </c>
      <c r="H47" s="9">
        <v>31</v>
      </c>
      <c r="I47" s="188">
        <v>36</v>
      </c>
      <c r="J47" s="58">
        <v>3</v>
      </c>
      <c r="K47" s="5">
        <v>6</v>
      </c>
      <c r="L47" s="5">
        <v>13</v>
      </c>
      <c r="M47" s="5">
        <v>14</v>
      </c>
      <c r="N47" s="5">
        <v>9</v>
      </c>
      <c r="O47" s="5">
        <v>15</v>
      </c>
      <c r="P47" s="5">
        <v>14</v>
      </c>
      <c r="Q47" s="5">
        <v>17</v>
      </c>
      <c r="R47" s="5">
        <v>15</v>
      </c>
      <c r="S47" s="5">
        <v>21</v>
      </c>
    </row>
    <row r="48" spans="2:19" x14ac:dyDescent="0.15">
      <c r="B48" s="413" t="s">
        <v>31</v>
      </c>
      <c r="C48" s="372"/>
      <c r="D48" s="5">
        <v>109</v>
      </c>
      <c r="E48" s="9">
        <v>13</v>
      </c>
      <c r="F48" s="9">
        <v>17</v>
      </c>
      <c r="G48" s="9">
        <v>27</v>
      </c>
      <c r="H48" s="9">
        <v>24</v>
      </c>
      <c r="I48" s="188">
        <v>28</v>
      </c>
      <c r="J48" s="58">
        <v>4</v>
      </c>
      <c r="K48" s="5">
        <v>9</v>
      </c>
      <c r="L48" s="5">
        <v>6</v>
      </c>
      <c r="M48" s="5">
        <v>11</v>
      </c>
      <c r="N48" s="5">
        <v>11</v>
      </c>
      <c r="O48" s="5">
        <v>16</v>
      </c>
      <c r="P48" s="5">
        <v>12</v>
      </c>
      <c r="Q48" s="5">
        <v>12</v>
      </c>
      <c r="R48" s="5">
        <v>10</v>
      </c>
      <c r="S48" s="5">
        <v>18</v>
      </c>
    </row>
    <row r="49" spans="2:19" x14ac:dyDescent="0.15">
      <c r="B49" s="413" t="s">
        <v>32</v>
      </c>
      <c r="C49" s="372"/>
      <c r="D49" s="5">
        <v>1316</v>
      </c>
      <c r="E49" s="9">
        <v>67</v>
      </c>
      <c r="F49" s="9">
        <v>287</v>
      </c>
      <c r="G49" s="9">
        <v>342</v>
      </c>
      <c r="H49" s="9">
        <v>275</v>
      </c>
      <c r="I49" s="188">
        <v>345</v>
      </c>
      <c r="J49" s="58">
        <v>23</v>
      </c>
      <c r="K49" s="5">
        <v>44</v>
      </c>
      <c r="L49" s="5">
        <v>111</v>
      </c>
      <c r="M49" s="5">
        <v>176</v>
      </c>
      <c r="N49" s="5">
        <v>159</v>
      </c>
      <c r="O49" s="5">
        <v>183</v>
      </c>
      <c r="P49" s="5">
        <v>151</v>
      </c>
      <c r="Q49" s="5">
        <v>124</v>
      </c>
      <c r="R49" s="5">
        <v>140</v>
      </c>
      <c r="S49" s="5">
        <v>205</v>
      </c>
    </row>
    <row r="50" spans="2:19" x14ac:dyDescent="0.15">
      <c r="B50" s="413" t="s">
        <v>33</v>
      </c>
      <c r="C50" s="372"/>
      <c r="D50" s="5">
        <v>397</v>
      </c>
      <c r="E50" s="9">
        <v>25</v>
      </c>
      <c r="F50" s="9">
        <v>80</v>
      </c>
      <c r="G50" s="9">
        <v>115</v>
      </c>
      <c r="H50" s="9">
        <v>85</v>
      </c>
      <c r="I50" s="188">
        <v>92</v>
      </c>
      <c r="J50" s="58">
        <v>10</v>
      </c>
      <c r="K50" s="5">
        <v>15</v>
      </c>
      <c r="L50" s="5">
        <v>27</v>
      </c>
      <c r="M50" s="5">
        <v>53</v>
      </c>
      <c r="N50" s="5">
        <v>52</v>
      </c>
      <c r="O50" s="5">
        <v>63</v>
      </c>
      <c r="P50" s="5">
        <v>40</v>
      </c>
      <c r="Q50" s="5">
        <v>45</v>
      </c>
      <c r="R50" s="5">
        <v>43</v>
      </c>
      <c r="S50" s="5">
        <v>49</v>
      </c>
    </row>
    <row r="51" spans="2:19" x14ac:dyDescent="0.15">
      <c r="B51" s="413" t="s">
        <v>34</v>
      </c>
      <c r="C51" s="372"/>
      <c r="D51" s="5">
        <v>24</v>
      </c>
      <c r="E51" s="9">
        <v>4</v>
      </c>
      <c r="F51" s="9">
        <v>6</v>
      </c>
      <c r="G51" s="9">
        <v>9</v>
      </c>
      <c r="H51" s="9">
        <v>3</v>
      </c>
      <c r="I51" s="188">
        <v>2</v>
      </c>
      <c r="J51" s="58">
        <v>2</v>
      </c>
      <c r="K51" s="5">
        <v>2</v>
      </c>
      <c r="L51" s="5">
        <v>3</v>
      </c>
      <c r="M51" s="5">
        <v>3</v>
      </c>
      <c r="N51" s="5">
        <v>7</v>
      </c>
      <c r="O51" s="5">
        <v>2</v>
      </c>
      <c r="P51" s="5">
        <v>2</v>
      </c>
      <c r="Q51" s="5">
        <v>1</v>
      </c>
      <c r="R51" s="5">
        <v>1</v>
      </c>
      <c r="S51" s="5">
        <v>1</v>
      </c>
    </row>
    <row r="52" spans="2:19" x14ac:dyDescent="0.15">
      <c r="B52" s="413" t="s">
        <v>35</v>
      </c>
      <c r="C52" s="372"/>
      <c r="D52" s="5">
        <v>6</v>
      </c>
      <c r="E52" s="9">
        <v>0</v>
      </c>
      <c r="F52" s="9">
        <v>0</v>
      </c>
      <c r="G52" s="9">
        <v>1</v>
      </c>
      <c r="H52" s="9">
        <v>3</v>
      </c>
      <c r="I52" s="188">
        <v>2</v>
      </c>
      <c r="J52" s="58">
        <v>0</v>
      </c>
      <c r="K52" s="5">
        <v>0</v>
      </c>
      <c r="L52" s="5">
        <v>0</v>
      </c>
      <c r="M52" s="5">
        <v>0</v>
      </c>
      <c r="N52" s="5">
        <v>0</v>
      </c>
      <c r="O52" s="5">
        <v>1</v>
      </c>
      <c r="P52" s="5">
        <v>1</v>
      </c>
      <c r="Q52" s="5">
        <v>2</v>
      </c>
      <c r="R52" s="5">
        <v>2</v>
      </c>
      <c r="S52" s="5">
        <v>0</v>
      </c>
    </row>
    <row r="53" spans="2:19" x14ac:dyDescent="0.15">
      <c r="B53" s="413" t="s">
        <v>36</v>
      </c>
      <c r="C53" s="372"/>
      <c r="D53" s="5">
        <v>5</v>
      </c>
      <c r="E53" s="9">
        <v>1</v>
      </c>
      <c r="F53" s="9">
        <v>2</v>
      </c>
      <c r="G53" s="9">
        <v>0</v>
      </c>
      <c r="H53" s="9">
        <v>1</v>
      </c>
      <c r="I53" s="188">
        <v>1</v>
      </c>
      <c r="J53" s="58">
        <v>0</v>
      </c>
      <c r="K53" s="5">
        <v>1</v>
      </c>
      <c r="L53" s="5">
        <v>0</v>
      </c>
      <c r="M53" s="5">
        <v>2</v>
      </c>
      <c r="N53" s="5">
        <v>0</v>
      </c>
      <c r="O53" s="5">
        <v>0</v>
      </c>
      <c r="P53" s="5">
        <v>0</v>
      </c>
      <c r="Q53" s="5">
        <v>1</v>
      </c>
      <c r="R53" s="5">
        <v>0</v>
      </c>
      <c r="S53" s="5">
        <v>1</v>
      </c>
    </row>
    <row r="54" spans="2:19" x14ac:dyDescent="0.15">
      <c r="B54" s="413" t="s">
        <v>37</v>
      </c>
      <c r="C54" s="372"/>
      <c r="D54" s="5">
        <v>2</v>
      </c>
      <c r="E54" s="9">
        <v>0</v>
      </c>
      <c r="F54" s="9">
        <v>2</v>
      </c>
      <c r="G54" s="9">
        <v>0</v>
      </c>
      <c r="H54" s="9">
        <v>0</v>
      </c>
      <c r="I54" s="188">
        <v>0</v>
      </c>
      <c r="J54" s="58">
        <v>0</v>
      </c>
      <c r="K54" s="5">
        <v>0</v>
      </c>
      <c r="L54" s="5">
        <v>0</v>
      </c>
      <c r="M54" s="5">
        <v>2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</row>
    <row r="55" spans="2:19" x14ac:dyDescent="0.15">
      <c r="B55" s="413" t="s">
        <v>38</v>
      </c>
      <c r="C55" s="372"/>
      <c r="D55" s="5">
        <v>53</v>
      </c>
      <c r="E55" s="9">
        <v>7</v>
      </c>
      <c r="F55" s="9">
        <v>11</v>
      </c>
      <c r="G55" s="9">
        <v>6</v>
      </c>
      <c r="H55" s="9">
        <v>11</v>
      </c>
      <c r="I55" s="188">
        <v>18</v>
      </c>
      <c r="J55" s="58">
        <v>1</v>
      </c>
      <c r="K55" s="5">
        <v>6</v>
      </c>
      <c r="L55" s="5">
        <v>4</v>
      </c>
      <c r="M55" s="5">
        <v>7</v>
      </c>
      <c r="N55" s="5">
        <v>3</v>
      </c>
      <c r="O55" s="5">
        <v>3</v>
      </c>
      <c r="P55" s="5">
        <v>4</v>
      </c>
      <c r="Q55" s="5">
        <v>7</v>
      </c>
      <c r="R55" s="5">
        <v>8</v>
      </c>
      <c r="S55" s="5">
        <v>10</v>
      </c>
    </row>
    <row r="56" spans="2:19" x14ac:dyDescent="0.15">
      <c r="B56" s="413" t="s">
        <v>39</v>
      </c>
      <c r="C56" s="372"/>
      <c r="D56" s="5">
        <v>101</v>
      </c>
      <c r="E56" s="9">
        <v>3</v>
      </c>
      <c r="F56" s="9">
        <v>17</v>
      </c>
      <c r="G56" s="9">
        <v>24</v>
      </c>
      <c r="H56" s="9">
        <v>26</v>
      </c>
      <c r="I56" s="188">
        <v>31</v>
      </c>
      <c r="J56" s="58">
        <v>2</v>
      </c>
      <c r="K56" s="5">
        <v>1</v>
      </c>
      <c r="L56" s="5">
        <v>3</v>
      </c>
      <c r="M56" s="5">
        <v>14</v>
      </c>
      <c r="N56" s="5">
        <v>11</v>
      </c>
      <c r="O56" s="5">
        <v>13</v>
      </c>
      <c r="P56" s="5">
        <v>16</v>
      </c>
      <c r="Q56" s="5">
        <v>10</v>
      </c>
      <c r="R56" s="5">
        <v>15</v>
      </c>
      <c r="S56" s="5">
        <v>16</v>
      </c>
    </row>
    <row r="57" spans="2:19" x14ac:dyDescent="0.15">
      <c r="B57" s="413" t="s">
        <v>40</v>
      </c>
      <c r="C57" s="372"/>
      <c r="D57" s="5">
        <v>41</v>
      </c>
      <c r="E57" s="9">
        <v>5</v>
      </c>
      <c r="F57" s="9">
        <v>8</v>
      </c>
      <c r="G57" s="9">
        <v>12</v>
      </c>
      <c r="H57" s="9">
        <v>15</v>
      </c>
      <c r="I57" s="188">
        <v>1</v>
      </c>
      <c r="J57" s="58">
        <v>2</v>
      </c>
      <c r="K57" s="5">
        <v>3</v>
      </c>
      <c r="L57" s="5">
        <v>2</v>
      </c>
      <c r="M57" s="5">
        <v>6</v>
      </c>
      <c r="N57" s="5">
        <v>4</v>
      </c>
      <c r="O57" s="5">
        <v>8</v>
      </c>
      <c r="P57" s="5">
        <v>5</v>
      </c>
      <c r="Q57" s="5">
        <v>10</v>
      </c>
      <c r="R57" s="5">
        <v>1</v>
      </c>
      <c r="S57" s="5">
        <v>0</v>
      </c>
    </row>
    <row r="58" spans="2:19" x14ac:dyDescent="0.15">
      <c r="B58" s="413" t="s">
        <v>41</v>
      </c>
      <c r="C58" s="372"/>
      <c r="D58" s="5">
        <v>1</v>
      </c>
      <c r="E58" s="9">
        <v>0</v>
      </c>
      <c r="F58" s="9">
        <v>0</v>
      </c>
      <c r="G58" s="9">
        <v>0</v>
      </c>
      <c r="H58" s="9">
        <v>0</v>
      </c>
      <c r="I58" s="188">
        <v>1</v>
      </c>
      <c r="J58" s="58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1</v>
      </c>
    </row>
    <row r="59" spans="2:19" x14ac:dyDescent="0.15">
      <c r="B59" s="413" t="s">
        <v>42</v>
      </c>
      <c r="C59" s="372"/>
      <c r="D59" s="5">
        <v>25</v>
      </c>
      <c r="E59" s="9">
        <v>1</v>
      </c>
      <c r="F59" s="9">
        <v>5</v>
      </c>
      <c r="G59" s="9">
        <v>5</v>
      </c>
      <c r="H59" s="9">
        <v>6</v>
      </c>
      <c r="I59" s="188">
        <v>8</v>
      </c>
      <c r="J59" s="58">
        <v>1</v>
      </c>
      <c r="K59" s="5">
        <v>0</v>
      </c>
      <c r="L59" s="5">
        <v>1</v>
      </c>
      <c r="M59" s="5">
        <v>4</v>
      </c>
      <c r="N59" s="5">
        <v>3</v>
      </c>
      <c r="O59" s="5">
        <v>2</v>
      </c>
      <c r="P59" s="5">
        <v>1</v>
      </c>
      <c r="Q59" s="5">
        <v>5</v>
      </c>
      <c r="R59" s="5">
        <v>7</v>
      </c>
      <c r="S59" s="5">
        <v>1</v>
      </c>
    </row>
    <row r="60" spans="2:19" x14ac:dyDescent="0.15">
      <c r="B60" s="413" t="s">
        <v>43</v>
      </c>
      <c r="C60" s="372"/>
      <c r="D60" s="5">
        <v>37</v>
      </c>
      <c r="E60" s="9">
        <v>4</v>
      </c>
      <c r="F60" s="9">
        <v>5</v>
      </c>
      <c r="G60" s="9">
        <v>7</v>
      </c>
      <c r="H60" s="9">
        <v>5</v>
      </c>
      <c r="I60" s="188">
        <v>16</v>
      </c>
      <c r="J60" s="58">
        <v>2</v>
      </c>
      <c r="K60" s="5">
        <v>2</v>
      </c>
      <c r="L60" s="5">
        <v>2</v>
      </c>
      <c r="M60" s="5">
        <v>3</v>
      </c>
      <c r="N60" s="5">
        <v>3</v>
      </c>
      <c r="O60" s="5">
        <v>4</v>
      </c>
      <c r="P60" s="5">
        <v>2</v>
      </c>
      <c r="Q60" s="5">
        <v>3</v>
      </c>
      <c r="R60" s="5">
        <v>4</v>
      </c>
      <c r="S60" s="5">
        <v>12</v>
      </c>
    </row>
    <row r="61" spans="2:19" x14ac:dyDescent="0.15">
      <c r="B61" s="413" t="s">
        <v>44</v>
      </c>
      <c r="C61" s="372"/>
      <c r="D61" s="5">
        <v>30</v>
      </c>
      <c r="E61" s="9">
        <v>1</v>
      </c>
      <c r="F61" s="9">
        <v>8</v>
      </c>
      <c r="G61" s="9">
        <v>4</v>
      </c>
      <c r="H61" s="9">
        <v>10</v>
      </c>
      <c r="I61" s="188">
        <v>7</v>
      </c>
      <c r="J61" s="58">
        <v>0</v>
      </c>
      <c r="K61" s="5">
        <v>1</v>
      </c>
      <c r="L61" s="5">
        <v>1</v>
      </c>
      <c r="M61" s="5">
        <v>7</v>
      </c>
      <c r="N61" s="5">
        <v>1</v>
      </c>
      <c r="O61" s="5">
        <v>3</v>
      </c>
      <c r="P61" s="5">
        <v>7</v>
      </c>
      <c r="Q61" s="5">
        <v>3</v>
      </c>
      <c r="R61" s="5">
        <v>2</v>
      </c>
      <c r="S61" s="5">
        <v>5</v>
      </c>
    </row>
    <row r="62" spans="2:19" x14ac:dyDescent="0.15">
      <c r="B62" s="413" t="s">
        <v>45</v>
      </c>
      <c r="C62" s="372"/>
      <c r="D62" s="5">
        <v>469</v>
      </c>
      <c r="E62" s="9">
        <v>50</v>
      </c>
      <c r="F62" s="9">
        <v>107</v>
      </c>
      <c r="G62" s="9">
        <v>114</v>
      </c>
      <c r="H62" s="9">
        <v>73</v>
      </c>
      <c r="I62" s="188">
        <v>125</v>
      </c>
      <c r="J62" s="58">
        <v>19</v>
      </c>
      <c r="K62" s="5">
        <v>31</v>
      </c>
      <c r="L62" s="5">
        <v>49</v>
      </c>
      <c r="M62" s="5">
        <v>58</v>
      </c>
      <c r="N62" s="5">
        <v>61</v>
      </c>
      <c r="O62" s="5">
        <v>53</v>
      </c>
      <c r="P62" s="5">
        <v>42</v>
      </c>
      <c r="Q62" s="5">
        <v>31</v>
      </c>
      <c r="R62" s="5">
        <v>37</v>
      </c>
      <c r="S62" s="5">
        <v>88</v>
      </c>
    </row>
    <row r="63" spans="2:19" x14ac:dyDescent="0.15">
      <c r="B63" s="413" t="s">
        <v>46</v>
      </c>
      <c r="C63" s="372"/>
      <c r="D63" s="5">
        <v>21</v>
      </c>
      <c r="E63" s="9">
        <v>3</v>
      </c>
      <c r="F63" s="9">
        <v>9</v>
      </c>
      <c r="G63" s="9">
        <v>2</v>
      </c>
      <c r="H63" s="9">
        <v>3</v>
      </c>
      <c r="I63" s="188">
        <v>4</v>
      </c>
      <c r="J63" s="58">
        <v>0</v>
      </c>
      <c r="K63" s="5">
        <v>3</v>
      </c>
      <c r="L63" s="5">
        <v>4</v>
      </c>
      <c r="M63" s="5">
        <v>5</v>
      </c>
      <c r="N63" s="5">
        <v>1</v>
      </c>
      <c r="O63" s="5">
        <v>1</v>
      </c>
      <c r="P63" s="5">
        <v>1</v>
      </c>
      <c r="Q63" s="5">
        <v>2</v>
      </c>
      <c r="R63" s="5">
        <v>0</v>
      </c>
      <c r="S63" s="5">
        <v>4</v>
      </c>
    </row>
    <row r="64" spans="2:19" x14ac:dyDescent="0.15">
      <c r="B64" s="413" t="s">
        <v>47</v>
      </c>
      <c r="C64" s="372"/>
      <c r="D64" s="5">
        <v>34</v>
      </c>
      <c r="E64" s="9">
        <v>0</v>
      </c>
      <c r="F64" s="9">
        <v>8</v>
      </c>
      <c r="G64" s="9">
        <v>8</v>
      </c>
      <c r="H64" s="9">
        <v>14</v>
      </c>
      <c r="I64" s="188">
        <v>4</v>
      </c>
      <c r="J64" s="58">
        <v>0</v>
      </c>
      <c r="K64" s="5">
        <v>0</v>
      </c>
      <c r="L64" s="5">
        <v>3</v>
      </c>
      <c r="M64" s="5">
        <v>5</v>
      </c>
      <c r="N64" s="5">
        <v>5</v>
      </c>
      <c r="O64" s="5">
        <v>3</v>
      </c>
      <c r="P64" s="5">
        <v>9</v>
      </c>
      <c r="Q64" s="5">
        <v>5</v>
      </c>
      <c r="R64" s="5">
        <v>3</v>
      </c>
      <c r="S64" s="5">
        <v>1</v>
      </c>
    </row>
    <row r="65" spans="2:19" x14ac:dyDescent="0.15">
      <c r="B65" s="413" t="s">
        <v>48</v>
      </c>
      <c r="C65" s="372"/>
      <c r="D65" s="5">
        <v>65</v>
      </c>
      <c r="E65" s="9">
        <v>6</v>
      </c>
      <c r="F65" s="9">
        <v>13</v>
      </c>
      <c r="G65" s="9">
        <v>15</v>
      </c>
      <c r="H65" s="9">
        <v>16</v>
      </c>
      <c r="I65" s="188">
        <v>15</v>
      </c>
      <c r="J65" s="58">
        <v>3</v>
      </c>
      <c r="K65" s="5">
        <v>3</v>
      </c>
      <c r="L65" s="5">
        <v>4</v>
      </c>
      <c r="M65" s="5">
        <v>9</v>
      </c>
      <c r="N65" s="5">
        <v>5</v>
      </c>
      <c r="O65" s="5">
        <v>10</v>
      </c>
      <c r="P65" s="5">
        <v>11</v>
      </c>
      <c r="Q65" s="5">
        <v>5</v>
      </c>
      <c r="R65" s="5">
        <v>10</v>
      </c>
      <c r="S65" s="5">
        <v>5</v>
      </c>
    </row>
    <row r="66" spans="2:19" x14ac:dyDescent="0.15">
      <c r="B66" s="413" t="s">
        <v>49</v>
      </c>
      <c r="C66" s="372"/>
      <c r="D66" s="5">
        <v>42</v>
      </c>
      <c r="E66" s="9">
        <v>4</v>
      </c>
      <c r="F66" s="9">
        <v>5</v>
      </c>
      <c r="G66" s="9">
        <v>17</v>
      </c>
      <c r="H66" s="9">
        <v>7</v>
      </c>
      <c r="I66" s="188">
        <v>9</v>
      </c>
      <c r="J66" s="58">
        <v>2</v>
      </c>
      <c r="K66" s="5">
        <v>2</v>
      </c>
      <c r="L66" s="5">
        <v>1</v>
      </c>
      <c r="M66" s="5">
        <v>4</v>
      </c>
      <c r="N66" s="5">
        <v>9</v>
      </c>
      <c r="O66" s="5">
        <v>8</v>
      </c>
      <c r="P66" s="5">
        <v>2</v>
      </c>
      <c r="Q66" s="5">
        <v>5</v>
      </c>
      <c r="R66" s="5">
        <v>4</v>
      </c>
      <c r="S66" s="5">
        <v>5</v>
      </c>
    </row>
    <row r="67" spans="2:19" x14ac:dyDescent="0.15">
      <c r="B67" s="413" t="s">
        <v>50</v>
      </c>
      <c r="C67" s="372"/>
      <c r="D67" s="5">
        <v>14</v>
      </c>
      <c r="E67" s="9">
        <v>2</v>
      </c>
      <c r="F67" s="9">
        <v>4</v>
      </c>
      <c r="G67" s="9">
        <v>3</v>
      </c>
      <c r="H67" s="9">
        <v>3</v>
      </c>
      <c r="I67" s="188">
        <v>2</v>
      </c>
      <c r="J67" s="58">
        <v>0</v>
      </c>
      <c r="K67" s="5">
        <v>2</v>
      </c>
      <c r="L67" s="5">
        <v>3</v>
      </c>
      <c r="M67" s="5">
        <v>1</v>
      </c>
      <c r="N67" s="5">
        <v>1</v>
      </c>
      <c r="O67" s="5">
        <v>2</v>
      </c>
      <c r="P67" s="5">
        <v>1</v>
      </c>
      <c r="Q67" s="5">
        <v>2</v>
      </c>
      <c r="R67" s="5">
        <v>0</v>
      </c>
      <c r="S67" s="5">
        <v>2</v>
      </c>
    </row>
    <row r="68" spans="2:19" x14ac:dyDescent="0.15">
      <c r="B68" s="413" t="s">
        <v>51</v>
      </c>
      <c r="C68" s="372"/>
      <c r="D68" s="9">
        <v>36</v>
      </c>
      <c r="E68" s="9">
        <v>3</v>
      </c>
      <c r="F68" s="9">
        <v>5</v>
      </c>
      <c r="G68" s="9">
        <v>14</v>
      </c>
      <c r="H68" s="9">
        <v>8</v>
      </c>
      <c r="I68" s="188">
        <v>6</v>
      </c>
      <c r="J68" s="58">
        <v>2</v>
      </c>
      <c r="K68" s="9">
        <v>1</v>
      </c>
      <c r="L68" s="9">
        <v>1</v>
      </c>
      <c r="M68" s="9">
        <v>4</v>
      </c>
      <c r="N68" s="9">
        <v>5</v>
      </c>
      <c r="O68" s="9">
        <v>9</v>
      </c>
      <c r="P68" s="9">
        <v>6</v>
      </c>
      <c r="Q68" s="9">
        <v>2</v>
      </c>
      <c r="R68" s="9">
        <v>3</v>
      </c>
      <c r="S68" s="9">
        <v>3</v>
      </c>
    </row>
    <row r="69" spans="2:19" s="4" customFormat="1" x14ac:dyDescent="0.15">
      <c r="B69" s="414" t="s">
        <v>71</v>
      </c>
      <c r="C69" s="370"/>
      <c r="D69" s="6">
        <v>52</v>
      </c>
      <c r="E69" s="6">
        <v>1</v>
      </c>
      <c r="F69" s="6">
        <v>7</v>
      </c>
      <c r="G69" s="6">
        <v>11</v>
      </c>
      <c r="H69" s="6">
        <v>11</v>
      </c>
      <c r="I69" s="189">
        <v>22</v>
      </c>
      <c r="J69" s="61">
        <v>1</v>
      </c>
      <c r="K69" s="6">
        <v>0</v>
      </c>
      <c r="L69" s="6">
        <v>4</v>
      </c>
      <c r="M69" s="6">
        <v>3</v>
      </c>
      <c r="N69" s="6">
        <v>5</v>
      </c>
      <c r="O69" s="6">
        <v>6</v>
      </c>
      <c r="P69" s="6">
        <v>7</v>
      </c>
      <c r="Q69" s="6">
        <v>4</v>
      </c>
      <c r="R69" s="6">
        <v>11</v>
      </c>
      <c r="S69" s="6">
        <v>11</v>
      </c>
    </row>
    <row r="71" spans="2:19" x14ac:dyDescent="0.15">
      <c r="D71" s="150"/>
    </row>
    <row r="72" spans="2:19" x14ac:dyDescent="0.15">
      <c r="D72" s="150"/>
    </row>
  </sheetData>
  <mergeCells count="66">
    <mergeCell ref="B69:C69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E3:I3"/>
    <mergeCell ref="J3:S3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>
      <selection activeCell="R27" sqref="R26:X27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5" customWidth="1"/>
    <col min="12" max="12" width="9.7109375" style="5" customWidth="1"/>
    <col min="13" max="14" width="8.7109375" style="5" customWidth="1"/>
    <col min="15" max="16" width="9.140625" style="5"/>
  </cols>
  <sheetData>
    <row r="1" spans="2:16" ht="17.25" x14ac:dyDescent="0.2">
      <c r="B1" s="22" t="s">
        <v>157</v>
      </c>
      <c r="D1" s="22" t="s">
        <v>158</v>
      </c>
    </row>
    <row r="2" spans="2:16" ht="17.25" x14ac:dyDescent="0.2">
      <c r="B2" s="1" t="s">
        <v>375</v>
      </c>
      <c r="C2" s="2"/>
      <c r="E2" s="22"/>
    </row>
    <row r="3" spans="2:16" s="38" customFormat="1" x14ac:dyDescent="0.15">
      <c r="B3" s="429" t="s">
        <v>159</v>
      </c>
      <c r="C3" s="421"/>
      <c r="D3" s="422" t="s">
        <v>90</v>
      </c>
      <c r="E3" s="422" t="s">
        <v>160</v>
      </c>
      <c r="F3" s="422" t="s">
        <v>161</v>
      </c>
      <c r="G3" s="422" t="s">
        <v>162</v>
      </c>
      <c r="H3" s="452" t="s">
        <v>163</v>
      </c>
      <c r="I3" s="422" t="s">
        <v>164</v>
      </c>
      <c r="J3" s="422" t="s">
        <v>165</v>
      </c>
      <c r="K3" s="422" t="s">
        <v>166</v>
      </c>
      <c r="L3" s="422" t="s">
        <v>167</v>
      </c>
      <c r="M3" s="422" t="s">
        <v>112</v>
      </c>
      <c r="N3" s="422" t="s">
        <v>113</v>
      </c>
    </row>
    <row r="4" spans="2:16" s="38" customFormat="1" ht="17.25" customHeight="1" x14ac:dyDescent="0.15">
      <c r="B4" s="455"/>
      <c r="C4" s="456"/>
      <c r="D4" s="422"/>
      <c r="E4" s="422"/>
      <c r="F4" s="422"/>
      <c r="G4" s="422"/>
      <c r="H4" s="453"/>
      <c r="I4" s="422"/>
      <c r="J4" s="422"/>
      <c r="K4" s="422"/>
      <c r="L4" s="422"/>
      <c r="M4" s="422"/>
      <c r="N4" s="422"/>
    </row>
    <row r="5" spans="2:16" ht="29.25" customHeight="1" x14ac:dyDescent="0.15">
      <c r="B5" s="454" t="s">
        <v>83</v>
      </c>
      <c r="C5" s="435"/>
      <c r="D5" s="423"/>
      <c r="E5" s="423"/>
      <c r="F5" s="423"/>
      <c r="G5" s="423"/>
      <c r="H5" s="67" t="s">
        <v>168</v>
      </c>
      <c r="I5" s="423"/>
      <c r="J5" s="423"/>
      <c r="K5" s="423"/>
      <c r="L5" s="423"/>
      <c r="M5" s="423"/>
      <c r="N5" s="423"/>
      <c r="O5"/>
      <c r="P5"/>
    </row>
    <row r="6" spans="2:16" ht="12" customHeight="1" x14ac:dyDescent="0.15">
      <c r="B6" s="412" t="s">
        <v>0</v>
      </c>
      <c r="C6" s="378"/>
      <c r="D6" s="5">
        <v>7849</v>
      </c>
      <c r="E6" s="5">
        <v>1162</v>
      </c>
      <c r="F6" s="5">
        <v>2285</v>
      </c>
      <c r="G6" s="5">
        <v>700</v>
      </c>
      <c r="H6" s="5">
        <v>479</v>
      </c>
      <c r="I6" s="5">
        <v>411</v>
      </c>
      <c r="J6" s="5">
        <v>772</v>
      </c>
      <c r="K6" s="5">
        <v>51</v>
      </c>
      <c r="L6" s="5">
        <v>813</v>
      </c>
      <c r="M6" s="5">
        <v>1176</v>
      </c>
      <c r="N6" s="5">
        <v>0</v>
      </c>
      <c r="O6"/>
      <c r="P6"/>
    </row>
    <row r="7" spans="2:16" ht="12" customHeight="1" x14ac:dyDescent="0.15">
      <c r="B7" s="413" t="s">
        <v>1</v>
      </c>
      <c r="C7" s="372"/>
      <c r="D7" s="30">
        <v>6485</v>
      </c>
      <c r="E7" s="30">
        <v>947</v>
      </c>
      <c r="F7" s="30">
        <v>1889</v>
      </c>
      <c r="G7" s="30">
        <v>617</v>
      </c>
      <c r="H7" s="30">
        <v>403</v>
      </c>
      <c r="I7" s="30">
        <v>351</v>
      </c>
      <c r="J7" s="30">
        <v>624</v>
      </c>
      <c r="K7" s="30">
        <v>43</v>
      </c>
      <c r="L7" s="30">
        <v>682</v>
      </c>
      <c r="M7" s="30">
        <v>929</v>
      </c>
      <c r="N7" s="30">
        <v>0</v>
      </c>
      <c r="O7"/>
      <c r="P7"/>
    </row>
    <row r="8" spans="2:16" ht="12" customHeight="1" x14ac:dyDescent="0.15">
      <c r="B8" s="54"/>
      <c r="C8" s="15" t="s">
        <v>63</v>
      </c>
      <c r="D8" s="9">
        <v>4192</v>
      </c>
      <c r="E8" s="9">
        <v>552</v>
      </c>
      <c r="F8" s="9">
        <v>1279</v>
      </c>
      <c r="G8" s="9">
        <v>425</v>
      </c>
      <c r="H8" s="9">
        <v>249</v>
      </c>
      <c r="I8" s="9">
        <v>242</v>
      </c>
      <c r="J8" s="9">
        <v>418</v>
      </c>
      <c r="K8" s="9">
        <v>35</v>
      </c>
      <c r="L8" s="9">
        <v>439</v>
      </c>
      <c r="M8" s="9">
        <v>553</v>
      </c>
      <c r="N8" s="9">
        <v>0</v>
      </c>
      <c r="O8"/>
      <c r="P8"/>
    </row>
    <row r="9" spans="2:16" ht="12" customHeight="1" x14ac:dyDescent="0.15">
      <c r="B9" s="54"/>
      <c r="C9" s="15" t="s">
        <v>64</v>
      </c>
      <c r="D9" s="9">
        <v>1979</v>
      </c>
      <c r="E9" s="9">
        <v>344</v>
      </c>
      <c r="F9" s="9">
        <v>544</v>
      </c>
      <c r="G9" s="9">
        <v>170</v>
      </c>
      <c r="H9" s="9">
        <v>125</v>
      </c>
      <c r="I9" s="9">
        <v>92</v>
      </c>
      <c r="J9" s="9">
        <v>179</v>
      </c>
      <c r="K9" s="9">
        <v>4</v>
      </c>
      <c r="L9" s="9">
        <v>206</v>
      </c>
      <c r="M9" s="9">
        <v>315</v>
      </c>
      <c r="N9" s="9">
        <v>0</v>
      </c>
      <c r="O9"/>
      <c r="P9"/>
    </row>
    <row r="10" spans="2:16" ht="12" customHeight="1" x14ac:dyDescent="0.15">
      <c r="B10" s="54"/>
      <c r="C10" s="15" t="s">
        <v>65</v>
      </c>
      <c r="D10" s="9">
        <v>314</v>
      </c>
      <c r="E10" s="9">
        <v>51</v>
      </c>
      <c r="F10" s="9">
        <v>66</v>
      </c>
      <c r="G10" s="9">
        <v>22</v>
      </c>
      <c r="H10" s="9">
        <v>29</v>
      </c>
      <c r="I10" s="9">
        <v>17</v>
      </c>
      <c r="J10" s="9">
        <v>27</v>
      </c>
      <c r="K10" s="9">
        <v>4</v>
      </c>
      <c r="L10" s="9">
        <v>37</v>
      </c>
      <c r="M10" s="9">
        <v>61</v>
      </c>
      <c r="N10" s="9">
        <v>0</v>
      </c>
      <c r="O10"/>
      <c r="P10"/>
    </row>
    <row r="11" spans="2:16" ht="12" customHeight="1" x14ac:dyDescent="0.15">
      <c r="B11" s="414" t="s">
        <v>5</v>
      </c>
      <c r="C11" s="370"/>
      <c r="D11" s="6">
        <v>1364</v>
      </c>
      <c r="E11" s="6">
        <v>215</v>
      </c>
      <c r="F11" s="6">
        <v>396</v>
      </c>
      <c r="G11" s="6">
        <v>83</v>
      </c>
      <c r="H11" s="6">
        <v>76</v>
      </c>
      <c r="I11" s="6">
        <v>60</v>
      </c>
      <c r="J11" s="6">
        <v>148</v>
      </c>
      <c r="K11" s="6">
        <v>8</v>
      </c>
      <c r="L11" s="6">
        <v>131</v>
      </c>
      <c r="M11" s="6">
        <v>247</v>
      </c>
      <c r="N11" s="6">
        <v>0</v>
      </c>
      <c r="O11"/>
      <c r="P11"/>
    </row>
    <row r="12" spans="2:16" ht="12" customHeight="1" x14ac:dyDescent="0.15">
      <c r="B12" s="413" t="s">
        <v>73</v>
      </c>
      <c r="C12" s="372"/>
      <c r="D12" s="5">
        <v>61</v>
      </c>
      <c r="E12" s="5">
        <v>5</v>
      </c>
      <c r="F12" s="5">
        <v>22</v>
      </c>
      <c r="G12" s="5">
        <v>3</v>
      </c>
      <c r="H12" s="5">
        <v>5</v>
      </c>
      <c r="I12" s="5">
        <v>2</v>
      </c>
      <c r="J12" s="5">
        <v>4</v>
      </c>
      <c r="K12" s="5">
        <v>1</v>
      </c>
      <c r="L12" s="5">
        <v>5</v>
      </c>
      <c r="M12" s="5">
        <v>14</v>
      </c>
      <c r="N12" s="5">
        <v>0</v>
      </c>
      <c r="O12"/>
      <c r="P12"/>
    </row>
    <row r="13" spans="2:16" ht="12" customHeight="1" x14ac:dyDescent="0.15">
      <c r="B13" s="413" t="s">
        <v>74</v>
      </c>
      <c r="C13" s="372"/>
      <c r="D13" s="5">
        <v>124</v>
      </c>
      <c r="E13" s="5">
        <v>30</v>
      </c>
      <c r="F13" s="5">
        <v>28</v>
      </c>
      <c r="G13" s="5">
        <v>6</v>
      </c>
      <c r="H13" s="5">
        <v>5</v>
      </c>
      <c r="I13" s="5">
        <v>5</v>
      </c>
      <c r="J13" s="5">
        <v>13</v>
      </c>
      <c r="K13" s="5">
        <v>1</v>
      </c>
      <c r="L13" s="5">
        <v>17</v>
      </c>
      <c r="M13" s="5">
        <v>19</v>
      </c>
      <c r="N13" s="5">
        <v>0</v>
      </c>
      <c r="O13"/>
      <c r="P13"/>
    </row>
    <row r="14" spans="2:16" ht="12" customHeight="1" x14ac:dyDescent="0.15">
      <c r="B14" s="413" t="s">
        <v>75</v>
      </c>
      <c r="C14" s="372"/>
      <c r="D14" s="5">
        <v>68</v>
      </c>
      <c r="E14" s="5">
        <v>7</v>
      </c>
      <c r="F14" s="5">
        <v>17</v>
      </c>
      <c r="G14" s="5">
        <v>5</v>
      </c>
      <c r="H14" s="5">
        <v>3</v>
      </c>
      <c r="I14" s="5">
        <v>4</v>
      </c>
      <c r="J14" s="5">
        <v>5</v>
      </c>
      <c r="K14" s="5">
        <v>1</v>
      </c>
      <c r="L14" s="5">
        <v>8</v>
      </c>
      <c r="M14" s="5">
        <v>18</v>
      </c>
      <c r="N14" s="5">
        <v>0</v>
      </c>
      <c r="O14"/>
      <c r="P14"/>
    </row>
    <row r="15" spans="2:16" ht="12" customHeight="1" x14ac:dyDescent="0.15">
      <c r="B15" s="413" t="s">
        <v>76</v>
      </c>
      <c r="C15" s="372"/>
      <c r="D15" s="5">
        <v>4276</v>
      </c>
      <c r="E15" s="5">
        <v>565</v>
      </c>
      <c r="F15" s="5">
        <v>1295</v>
      </c>
      <c r="G15" s="5">
        <v>432</v>
      </c>
      <c r="H15" s="5">
        <v>258</v>
      </c>
      <c r="I15" s="5">
        <v>250</v>
      </c>
      <c r="J15" s="5">
        <v>427</v>
      </c>
      <c r="K15" s="5">
        <v>35</v>
      </c>
      <c r="L15" s="5">
        <v>447</v>
      </c>
      <c r="M15" s="5">
        <v>567</v>
      </c>
      <c r="N15" s="5">
        <v>0</v>
      </c>
      <c r="O15"/>
      <c r="P15"/>
    </row>
    <row r="16" spans="2:16" ht="12" customHeight="1" x14ac:dyDescent="0.15">
      <c r="B16" s="413" t="s">
        <v>77</v>
      </c>
      <c r="C16" s="372"/>
      <c r="D16" s="5">
        <v>272</v>
      </c>
      <c r="E16" s="5">
        <v>40</v>
      </c>
      <c r="F16" s="5">
        <v>58</v>
      </c>
      <c r="G16" s="5">
        <v>20</v>
      </c>
      <c r="H16" s="5">
        <v>24</v>
      </c>
      <c r="I16" s="5">
        <v>13</v>
      </c>
      <c r="J16" s="5">
        <v>23</v>
      </c>
      <c r="K16" s="5">
        <v>4</v>
      </c>
      <c r="L16" s="5">
        <v>35</v>
      </c>
      <c r="M16" s="5">
        <v>55</v>
      </c>
      <c r="N16" s="5">
        <v>0</v>
      </c>
      <c r="O16"/>
      <c r="P16"/>
    </row>
    <row r="17" spans="2:16" ht="12" customHeight="1" x14ac:dyDescent="0.15">
      <c r="B17" s="413" t="s">
        <v>78</v>
      </c>
      <c r="C17" s="372"/>
      <c r="D17" s="5">
        <v>41</v>
      </c>
      <c r="E17" s="5">
        <v>3</v>
      </c>
      <c r="F17" s="5">
        <v>2</v>
      </c>
      <c r="G17" s="5">
        <v>3</v>
      </c>
      <c r="H17" s="5">
        <v>9</v>
      </c>
      <c r="I17" s="5">
        <v>3</v>
      </c>
      <c r="J17" s="5">
        <v>5</v>
      </c>
      <c r="K17" s="5">
        <v>0</v>
      </c>
      <c r="L17" s="5">
        <v>3</v>
      </c>
      <c r="M17" s="5">
        <v>13</v>
      </c>
      <c r="N17" s="5">
        <v>0</v>
      </c>
      <c r="O17"/>
      <c r="P17"/>
    </row>
    <row r="18" spans="2:16" ht="12" customHeight="1" x14ac:dyDescent="0.15">
      <c r="B18" s="413" t="s">
        <v>79</v>
      </c>
      <c r="C18" s="372"/>
      <c r="D18" s="5">
        <v>1979</v>
      </c>
      <c r="E18" s="5">
        <v>344</v>
      </c>
      <c r="F18" s="5">
        <v>544</v>
      </c>
      <c r="G18" s="5">
        <v>170</v>
      </c>
      <c r="H18" s="5">
        <v>125</v>
      </c>
      <c r="I18" s="5">
        <v>92</v>
      </c>
      <c r="J18" s="5">
        <v>179</v>
      </c>
      <c r="K18" s="5">
        <v>4</v>
      </c>
      <c r="L18" s="5">
        <v>206</v>
      </c>
      <c r="M18" s="5">
        <v>315</v>
      </c>
      <c r="N18" s="5">
        <v>0</v>
      </c>
      <c r="O18"/>
      <c r="P18"/>
    </row>
    <row r="19" spans="2:16" ht="12" customHeight="1" x14ac:dyDescent="0.15">
      <c r="B19" s="413" t="s">
        <v>98</v>
      </c>
      <c r="C19" s="372"/>
      <c r="D19" s="5">
        <v>202</v>
      </c>
      <c r="E19" s="5">
        <v>38</v>
      </c>
      <c r="F19" s="5">
        <v>58</v>
      </c>
      <c r="G19" s="5">
        <v>12</v>
      </c>
      <c r="H19" s="5">
        <v>14</v>
      </c>
      <c r="I19" s="5">
        <v>8</v>
      </c>
      <c r="J19" s="5">
        <v>39</v>
      </c>
      <c r="K19" s="5">
        <v>2</v>
      </c>
      <c r="L19" s="5">
        <v>15</v>
      </c>
      <c r="M19" s="5">
        <v>16</v>
      </c>
      <c r="N19" s="5">
        <v>0</v>
      </c>
      <c r="O19"/>
      <c r="P19"/>
    </row>
    <row r="20" spans="2:16" ht="12" customHeight="1" x14ac:dyDescent="0.15">
      <c r="B20" s="413" t="s">
        <v>99</v>
      </c>
      <c r="C20" s="372"/>
      <c r="D20" s="5">
        <v>93</v>
      </c>
      <c r="E20" s="5">
        <v>22</v>
      </c>
      <c r="F20" s="5">
        <v>19</v>
      </c>
      <c r="G20" s="5">
        <v>8</v>
      </c>
      <c r="H20" s="5">
        <v>4</v>
      </c>
      <c r="I20" s="5">
        <v>3</v>
      </c>
      <c r="J20" s="5">
        <v>7</v>
      </c>
      <c r="K20" s="5">
        <v>0</v>
      </c>
      <c r="L20" s="5">
        <v>9</v>
      </c>
      <c r="M20" s="5">
        <v>21</v>
      </c>
      <c r="N20" s="5">
        <v>0</v>
      </c>
      <c r="O20"/>
      <c r="P20"/>
    </row>
    <row r="21" spans="2:16" ht="12" customHeight="1" x14ac:dyDescent="0.15">
      <c r="B21" s="413" t="s">
        <v>86</v>
      </c>
      <c r="C21" s="372"/>
      <c r="D21" s="5">
        <v>524</v>
      </c>
      <c r="E21" s="5">
        <v>83</v>
      </c>
      <c r="F21" s="5">
        <v>156</v>
      </c>
      <c r="G21" s="5">
        <v>29</v>
      </c>
      <c r="H21" s="5">
        <v>28</v>
      </c>
      <c r="I21" s="5">
        <v>26</v>
      </c>
      <c r="J21" s="5">
        <v>54</v>
      </c>
      <c r="K21" s="5">
        <v>2</v>
      </c>
      <c r="L21" s="5">
        <v>50</v>
      </c>
      <c r="M21" s="5">
        <v>96</v>
      </c>
      <c r="N21" s="5">
        <v>0</v>
      </c>
      <c r="O21"/>
      <c r="P21"/>
    </row>
    <row r="22" spans="2:16" ht="12" customHeight="1" x14ac:dyDescent="0.15">
      <c r="B22" s="414" t="s">
        <v>100</v>
      </c>
      <c r="C22" s="370"/>
      <c r="D22" s="6">
        <v>209</v>
      </c>
      <c r="E22" s="6">
        <v>25</v>
      </c>
      <c r="F22" s="6">
        <v>86</v>
      </c>
      <c r="G22" s="6">
        <v>12</v>
      </c>
      <c r="H22" s="6">
        <v>4</v>
      </c>
      <c r="I22" s="6">
        <v>5</v>
      </c>
      <c r="J22" s="6">
        <v>16</v>
      </c>
      <c r="K22" s="6">
        <v>1</v>
      </c>
      <c r="L22" s="6">
        <v>18</v>
      </c>
      <c r="M22" s="6">
        <v>42</v>
      </c>
      <c r="N22" s="6">
        <v>0</v>
      </c>
      <c r="O22"/>
      <c r="P22"/>
    </row>
    <row r="23" spans="2:16" ht="12" customHeight="1" x14ac:dyDescent="0.15">
      <c r="B23" s="413" t="s">
        <v>6</v>
      </c>
      <c r="C23" s="372"/>
      <c r="D23" s="5">
        <v>61</v>
      </c>
      <c r="E23" s="5">
        <v>5</v>
      </c>
      <c r="F23" s="5">
        <v>22</v>
      </c>
      <c r="G23" s="5">
        <v>3</v>
      </c>
      <c r="H23" s="5">
        <v>5</v>
      </c>
      <c r="I23" s="5">
        <v>2</v>
      </c>
      <c r="J23" s="5">
        <v>4</v>
      </c>
      <c r="K23" s="5">
        <v>1</v>
      </c>
      <c r="L23" s="5">
        <v>5</v>
      </c>
      <c r="M23" s="5">
        <v>14</v>
      </c>
      <c r="N23" s="5">
        <v>0</v>
      </c>
      <c r="O23"/>
      <c r="P23"/>
    </row>
    <row r="24" spans="2:16" ht="12" customHeight="1" x14ac:dyDescent="0.15">
      <c r="B24" s="413" t="s">
        <v>7</v>
      </c>
      <c r="C24" s="372"/>
      <c r="D24" s="5">
        <v>0</v>
      </c>
      <c r="E24" s="175" t="s">
        <v>379</v>
      </c>
      <c r="F24" s="175" t="s">
        <v>379</v>
      </c>
      <c r="G24" s="175" t="s">
        <v>379</v>
      </c>
      <c r="H24" s="175" t="s">
        <v>379</v>
      </c>
      <c r="I24" s="175" t="s">
        <v>379</v>
      </c>
      <c r="J24" s="175" t="s">
        <v>379</v>
      </c>
      <c r="K24" s="175" t="s">
        <v>379</v>
      </c>
      <c r="L24" s="175" t="s">
        <v>379</v>
      </c>
      <c r="M24" s="175" t="s">
        <v>379</v>
      </c>
      <c r="N24" s="175" t="s">
        <v>379</v>
      </c>
      <c r="O24"/>
      <c r="P24"/>
    </row>
    <row r="25" spans="2:16" ht="12" customHeight="1" x14ac:dyDescent="0.15">
      <c r="B25" s="413" t="s">
        <v>8</v>
      </c>
      <c r="C25" s="372"/>
      <c r="D25" s="5">
        <v>6</v>
      </c>
      <c r="E25" s="5">
        <v>3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1</v>
      </c>
      <c r="M25" s="5">
        <v>1</v>
      </c>
      <c r="N25" s="5">
        <v>0</v>
      </c>
      <c r="O25"/>
      <c r="P25"/>
    </row>
    <row r="26" spans="2:16" ht="12" customHeight="1" x14ac:dyDescent="0.15">
      <c r="B26" s="413" t="s">
        <v>9</v>
      </c>
      <c r="C26" s="372"/>
      <c r="D26" s="5">
        <v>87</v>
      </c>
      <c r="E26" s="5">
        <v>15</v>
      </c>
      <c r="F26" s="5">
        <v>22</v>
      </c>
      <c r="G26" s="5">
        <v>6</v>
      </c>
      <c r="H26" s="5">
        <v>4</v>
      </c>
      <c r="I26" s="5">
        <v>3</v>
      </c>
      <c r="J26" s="5">
        <v>11</v>
      </c>
      <c r="K26" s="5">
        <v>0</v>
      </c>
      <c r="L26" s="5">
        <v>12</v>
      </c>
      <c r="M26" s="5">
        <v>14</v>
      </c>
      <c r="N26" s="5">
        <v>0</v>
      </c>
      <c r="O26"/>
      <c r="P26"/>
    </row>
    <row r="27" spans="2:16" ht="12" customHeight="1" x14ac:dyDescent="0.15">
      <c r="B27" s="413" t="s">
        <v>10</v>
      </c>
      <c r="C27" s="372"/>
      <c r="D27" s="5">
        <v>3</v>
      </c>
      <c r="E27" s="5">
        <v>2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/>
      <c r="P27"/>
    </row>
    <row r="28" spans="2:16" ht="12" customHeight="1" x14ac:dyDescent="0.15">
      <c r="B28" s="413" t="s">
        <v>11</v>
      </c>
      <c r="C28" s="372"/>
      <c r="D28" s="5">
        <v>13</v>
      </c>
      <c r="E28" s="5">
        <v>6</v>
      </c>
      <c r="F28" s="5">
        <v>3</v>
      </c>
      <c r="G28" s="5">
        <v>0</v>
      </c>
      <c r="H28" s="5">
        <v>1</v>
      </c>
      <c r="I28" s="5">
        <v>1</v>
      </c>
      <c r="J28" s="5">
        <v>0</v>
      </c>
      <c r="K28" s="5">
        <v>0</v>
      </c>
      <c r="L28" s="5">
        <v>1</v>
      </c>
      <c r="M28" s="5">
        <v>1</v>
      </c>
      <c r="N28" s="5">
        <v>0</v>
      </c>
      <c r="O28"/>
      <c r="P28"/>
    </row>
    <row r="29" spans="2:16" ht="12" customHeight="1" x14ac:dyDescent="0.15">
      <c r="B29" s="413" t="s">
        <v>12</v>
      </c>
      <c r="C29" s="372"/>
      <c r="D29" s="5">
        <v>15</v>
      </c>
      <c r="E29" s="5">
        <v>4</v>
      </c>
      <c r="F29" s="5">
        <v>2</v>
      </c>
      <c r="G29" s="5">
        <v>0</v>
      </c>
      <c r="H29" s="5">
        <v>0</v>
      </c>
      <c r="I29" s="5">
        <v>1</v>
      </c>
      <c r="J29" s="5">
        <v>2</v>
      </c>
      <c r="K29" s="5">
        <v>1</v>
      </c>
      <c r="L29" s="5">
        <v>3</v>
      </c>
      <c r="M29" s="5">
        <v>2</v>
      </c>
      <c r="N29" s="5">
        <v>0</v>
      </c>
      <c r="O29"/>
      <c r="P29"/>
    </row>
    <row r="30" spans="2:16" ht="12" customHeight="1" x14ac:dyDescent="0.15">
      <c r="B30" s="413" t="s">
        <v>13</v>
      </c>
      <c r="C30" s="372"/>
      <c r="D30" s="5">
        <v>31</v>
      </c>
      <c r="E30" s="5">
        <v>1</v>
      </c>
      <c r="F30" s="5">
        <v>7</v>
      </c>
      <c r="G30" s="5">
        <v>5</v>
      </c>
      <c r="H30" s="5">
        <v>3</v>
      </c>
      <c r="I30" s="5">
        <v>3</v>
      </c>
      <c r="J30" s="5">
        <v>1</v>
      </c>
      <c r="K30" s="5">
        <v>0</v>
      </c>
      <c r="L30" s="5">
        <v>5</v>
      </c>
      <c r="M30" s="5">
        <v>6</v>
      </c>
      <c r="N30" s="5">
        <v>0</v>
      </c>
      <c r="O30"/>
      <c r="P30"/>
    </row>
    <row r="31" spans="2:16" ht="12" customHeight="1" x14ac:dyDescent="0.15">
      <c r="B31" s="413" t="s">
        <v>14</v>
      </c>
      <c r="C31" s="372"/>
      <c r="D31" s="5">
        <v>23</v>
      </c>
      <c r="E31" s="5">
        <v>1</v>
      </c>
      <c r="F31" s="5">
        <v>10</v>
      </c>
      <c r="G31" s="5">
        <v>0</v>
      </c>
      <c r="H31" s="5">
        <v>2</v>
      </c>
      <c r="I31" s="5">
        <v>2</v>
      </c>
      <c r="J31" s="5">
        <v>0</v>
      </c>
      <c r="K31" s="5">
        <v>0</v>
      </c>
      <c r="L31" s="5">
        <v>4</v>
      </c>
      <c r="M31" s="5">
        <v>4</v>
      </c>
      <c r="N31" s="5">
        <v>0</v>
      </c>
      <c r="O31"/>
      <c r="P31"/>
    </row>
    <row r="32" spans="2:16" ht="12" customHeight="1" x14ac:dyDescent="0.15">
      <c r="B32" s="413" t="s">
        <v>15</v>
      </c>
      <c r="C32" s="372"/>
      <c r="D32" s="5">
        <v>2</v>
      </c>
      <c r="E32" s="5">
        <v>0</v>
      </c>
      <c r="F32" s="5">
        <v>1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/>
      <c r="P32"/>
    </row>
    <row r="33" spans="2:16" ht="12" customHeight="1" x14ac:dyDescent="0.15">
      <c r="B33" s="413" t="s">
        <v>16</v>
      </c>
      <c r="C33" s="372"/>
      <c r="D33" s="5">
        <v>484</v>
      </c>
      <c r="E33" s="5">
        <v>71</v>
      </c>
      <c r="F33" s="5">
        <v>156</v>
      </c>
      <c r="G33" s="5">
        <v>58</v>
      </c>
      <c r="H33" s="5">
        <v>42</v>
      </c>
      <c r="I33" s="5">
        <v>21</v>
      </c>
      <c r="J33" s="5">
        <v>46</v>
      </c>
      <c r="K33" s="5">
        <v>3</v>
      </c>
      <c r="L33" s="5">
        <v>36</v>
      </c>
      <c r="M33" s="5">
        <v>51</v>
      </c>
      <c r="N33" s="5">
        <v>0</v>
      </c>
      <c r="O33"/>
      <c r="P33"/>
    </row>
    <row r="34" spans="2:16" ht="12" customHeight="1" x14ac:dyDescent="0.15">
      <c r="B34" s="413" t="s">
        <v>17</v>
      </c>
      <c r="C34" s="372"/>
      <c r="D34" s="5">
        <v>343</v>
      </c>
      <c r="E34" s="5">
        <v>60</v>
      </c>
      <c r="F34" s="5">
        <v>99</v>
      </c>
      <c r="G34" s="5">
        <v>37</v>
      </c>
      <c r="H34" s="5">
        <v>13</v>
      </c>
      <c r="I34" s="5">
        <v>30</v>
      </c>
      <c r="J34" s="5">
        <v>23</v>
      </c>
      <c r="K34" s="5">
        <v>4</v>
      </c>
      <c r="L34" s="5">
        <v>25</v>
      </c>
      <c r="M34" s="5">
        <v>52</v>
      </c>
      <c r="N34" s="5">
        <v>0</v>
      </c>
      <c r="O34"/>
      <c r="P34"/>
    </row>
    <row r="35" spans="2:16" ht="12" customHeight="1" x14ac:dyDescent="0.15">
      <c r="B35" s="413" t="s">
        <v>18</v>
      </c>
      <c r="C35" s="372"/>
      <c r="D35" s="5">
        <v>2259</v>
      </c>
      <c r="E35" s="5">
        <v>270</v>
      </c>
      <c r="F35" s="5">
        <v>707</v>
      </c>
      <c r="G35" s="5">
        <v>207</v>
      </c>
      <c r="H35" s="5">
        <v>133</v>
      </c>
      <c r="I35" s="5">
        <v>130</v>
      </c>
      <c r="J35" s="5">
        <v>228</v>
      </c>
      <c r="K35" s="5">
        <v>19</v>
      </c>
      <c r="L35" s="5">
        <v>270</v>
      </c>
      <c r="M35" s="5">
        <v>295</v>
      </c>
      <c r="N35" s="5">
        <v>0</v>
      </c>
      <c r="O35"/>
      <c r="P35"/>
    </row>
    <row r="36" spans="2:16" ht="12" customHeight="1" x14ac:dyDescent="0.15">
      <c r="B36" s="413" t="s">
        <v>19</v>
      </c>
      <c r="C36" s="372"/>
      <c r="D36" s="5">
        <v>1106</v>
      </c>
      <c r="E36" s="5">
        <v>151</v>
      </c>
      <c r="F36" s="5">
        <v>317</v>
      </c>
      <c r="G36" s="5">
        <v>123</v>
      </c>
      <c r="H36" s="5">
        <v>61</v>
      </c>
      <c r="I36" s="5">
        <v>61</v>
      </c>
      <c r="J36" s="5">
        <v>121</v>
      </c>
      <c r="K36" s="5">
        <v>9</v>
      </c>
      <c r="L36" s="5">
        <v>108</v>
      </c>
      <c r="M36" s="5">
        <v>155</v>
      </c>
      <c r="N36" s="5">
        <v>0</v>
      </c>
      <c r="O36"/>
      <c r="P36"/>
    </row>
    <row r="37" spans="2:16" ht="12" customHeight="1" x14ac:dyDescent="0.15">
      <c r="B37" s="413" t="s">
        <v>20</v>
      </c>
      <c r="C37" s="372"/>
      <c r="D37" s="5">
        <v>14</v>
      </c>
      <c r="E37" s="5">
        <v>2</v>
      </c>
      <c r="F37" s="5">
        <v>1</v>
      </c>
      <c r="G37" s="5">
        <v>0</v>
      </c>
      <c r="H37" s="5">
        <v>1</v>
      </c>
      <c r="I37" s="5">
        <v>0</v>
      </c>
      <c r="J37" s="5">
        <v>1</v>
      </c>
      <c r="K37" s="5">
        <v>0</v>
      </c>
      <c r="L37" s="5">
        <v>3</v>
      </c>
      <c r="M37" s="5">
        <v>6</v>
      </c>
      <c r="N37" s="5">
        <v>0</v>
      </c>
      <c r="O37"/>
      <c r="P37"/>
    </row>
    <row r="38" spans="2:16" ht="12" customHeight="1" x14ac:dyDescent="0.15">
      <c r="B38" s="413" t="s">
        <v>21</v>
      </c>
      <c r="C38" s="372"/>
      <c r="D38" s="5">
        <v>34</v>
      </c>
      <c r="E38" s="5">
        <v>3</v>
      </c>
      <c r="F38" s="5">
        <v>2</v>
      </c>
      <c r="G38" s="5">
        <v>2</v>
      </c>
      <c r="H38" s="5">
        <v>9</v>
      </c>
      <c r="I38" s="5">
        <v>3</v>
      </c>
      <c r="J38" s="5">
        <v>3</v>
      </c>
      <c r="K38" s="5">
        <v>0</v>
      </c>
      <c r="L38" s="5">
        <v>3</v>
      </c>
      <c r="M38" s="5">
        <v>9</v>
      </c>
      <c r="N38" s="5">
        <v>0</v>
      </c>
      <c r="O38"/>
      <c r="P38"/>
    </row>
    <row r="39" spans="2:16" ht="12" customHeight="1" x14ac:dyDescent="0.15">
      <c r="B39" s="413" t="s">
        <v>22</v>
      </c>
      <c r="C39" s="372"/>
      <c r="D39" s="5">
        <v>7</v>
      </c>
      <c r="E39" s="5">
        <v>0</v>
      </c>
      <c r="F39" s="5">
        <v>0</v>
      </c>
      <c r="G39" s="5">
        <v>1</v>
      </c>
      <c r="H39" s="5">
        <v>0</v>
      </c>
      <c r="I39" s="5">
        <v>0</v>
      </c>
      <c r="J39" s="5">
        <v>2</v>
      </c>
      <c r="K39" s="5">
        <v>0</v>
      </c>
      <c r="L39" s="5">
        <v>0</v>
      </c>
      <c r="M39" s="5">
        <v>4</v>
      </c>
      <c r="N39" s="5">
        <v>0</v>
      </c>
      <c r="O39"/>
      <c r="P39"/>
    </row>
    <row r="40" spans="2:16" ht="12" customHeight="1" x14ac:dyDescent="0.15">
      <c r="B40" s="413" t="s">
        <v>23</v>
      </c>
      <c r="C40" s="372"/>
      <c r="D40" s="5">
        <v>0</v>
      </c>
      <c r="E40" s="175" t="s">
        <v>379</v>
      </c>
      <c r="F40" s="175" t="s">
        <v>379</v>
      </c>
      <c r="G40" s="175" t="s">
        <v>379</v>
      </c>
      <c r="H40" s="175" t="s">
        <v>379</v>
      </c>
      <c r="I40" s="175" t="s">
        <v>379</v>
      </c>
      <c r="J40" s="175" t="s">
        <v>379</v>
      </c>
      <c r="K40" s="175" t="s">
        <v>379</v>
      </c>
      <c r="L40" s="175" t="s">
        <v>379</v>
      </c>
      <c r="M40" s="175" t="s">
        <v>379</v>
      </c>
      <c r="N40" s="175" t="s">
        <v>379</v>
      </c>
      <c r="O40"/>
      <c r="P40"/>
    </row>
    <row r="41" spans="2:16" ht="12" customHeight="1" x14ac:dyDescent="0.15">
      <c r="B41" s="413" t="s">
        <v>24</v>
      </c>
      <c r="C41" s="372"/>
      <c r="D41" s="5">
        <v>11</v>
      </c>
      <c r="E41" s="5">
        <v>1</v>
      </c>
      <c r="F41" s="5">
        <v>1</v>
      </c>
      <c r="G41" s="5">
        <v>0</v>
      </c>
      <c r="H41" s="5">
        <v>1</v>
      </c>
      <c r="I41" s="5">
        <v>1</v>
      </c>
      <c r="J41" s="5">
        <v>4</v>
      </c>
      <c r="K41" s="5">
        <v>0</v>
      </c>
      <c r="L41" s="5">
        <v>1</v>
      </c>
      <c r="M41" s="5">
        <v>2</v>
      </c>
      <c r="N41" s="5">
        <v>0</v>
      </c>
      <c r="O41"/>
      <c r="P41"/>
    </row>
    <row r="42" spans="2:16" ht="12" customHeight="1" x14ac:dyDescent="0.15">
      <c r="B42" s="413" t="s">
        <v>25</v>
      </c>
      <c r="C42" s="372"/>
      <c r="D42" s="5">
        <v>29</v>
      </c>
      <c r="E42" s="5">
        <v>4</v>
      </c>
      <c r="F42" s="5">
        <v>5</v>
      </c>
      <c r="G42" s="5">
        <v>4</v>
      </c>
      <c r="H42" s="5">
        <v>0</v>
      </c>
      <c r="I42" s="5">
        <v>2</v>
      </c>
      <c r="J42" s="5">
        <v>4</v>
      </c>
      <c r="K42" s="5">
        <v>1</v>
      </c>
      <c r="L42" s="5">
        <v>1</v>
      </c>
      <c r="M42" s="5">
        <v>8</v>
      </c>
      <c r="N42" s="5">
        <v>0</v>
      </c>
      <c r="O42"/>
      <c r="P42"/>
    </row>
    <row r="43" spans="2:16" ht="12" customHeight="1" x14ac:dyDescent="0.15">
      <c r="B43" s="413" t="s">
        <v>26</v>
      </c>
      <c r="C43" s="372"/>
      <c r="D43" s="5">
        <v>11</v>
      </c>
      <c r="E43" s="5">
        <v>3</v>
      </c>
      <c r="F43" s="5">
        <v>1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2</v>
      </c>
      <c r="M43" s="5">
        <v>4</v>
      </c>
      <c r="N43" s="5">
        <v>0</v>
      </c>
      <c r="O43"/>
      <c r="P43"/>
    </row>
    <row r="44" spans="2:16" ht="12" customHeight="1" x14ac:dyDescent="0.15">
      <c r="B44" s="413" t="s">
        <v>27</v>
      </c>
      <c r="C44" s="372"/>
      <c r="D44" s="5">
        <v>42</v>
      </c>
      <c r="E44" s="5">
        <v>11</v>
      </c>
      <c r="F44" s="5">
        <v>8</v>
      </c>
      <c r="G44" s="5">
        <v>2</v>
      </c>
      <c r="H44" s="5">
        <v>5</v>
      </c>
      <c r="I44" s="5">
        <v>4</v>
      </c>
      <c r="J44" s="5">
        <v>4</v>
      </c>
      <c r="K44" s="5">
        <v>0</v>
      </c>
      <c r="L44" s="5">
        <v>2</v>
      </c>
      <c r="M44" s="5">
        <v>6</v>
      </c>
      <c r="N44" s="5">
        <v>0</v>
      </c>
      <c r="O44"/>
      <c r="P44"/>
    </row>
    <row r="45" spans="2:16" ht="12" customHeight="1" x14ac:dyDescent="0.15">
      <c r="B45" s="413" t="s">
        <v>28</v>
      </c>
      <c r="C45" s="372"/>
      <c r="D45" s="5">
        <v>242</v>
      </c>
      <c r="E45" s="5">
        <v>33</v>
      </c>
      <c r="F45" s="5">
        <v>54</v>
      </c>
      <c r="G45" s="5">
        <v>18</v>
      </c>
      <c r="H45" s="5">
        <v>21</v>
      </c>
      <c r="I45" s="5">
        <v>12</v>
      </c>
      <c r="J45" s="5">
        <v>22</v>
      </c>
      <c r="K45" s="5">
        <v>4</v>
      </c>
      <c r="L45" s="5">
        <v>31</v>
      </c>
      <c r="M45" s="5">
        <v>47</v>
      </c>
      <c r="N45" s="5">
        <v>0</v>
      </c>
      <c r="O45"/>
      <c r="P45"/>
    </row>
    <row r="46" spans="2:16" ht="12" customHeight="1" x14ac:dyDescent="0.15">
      <c r="B46" s="413" t="s">
        <v>29</v>
      </c>
      <c r="C46" s="372"/>
      <c r="D46" s="5">
        <v>19</v>
      </c>
      <c r="E46" s="5">
        <v>4</v>
      </c>
      <c r="F46" s="5">
        <v>3</v>
      </c>
      <c r="G46" s="5">
        <v>1</v>
      </c>
      <c r="H46" s="5">
        <v>3</v>
      </c>
      <c r="I46" s="5">
        <v>1</v>
      </c>
      <c r="J46" s="5">
        <v>1</v>
      </c>
      <c r="K46" s="5">
        <v>0</v>
      </c>
      <c r="L46" s="5">
        <v>2</v>
      </c>
      <c r="M46" s="5">
        <v>4</v>
      </c>
      <c r="N46" s="5">
        <v>0</v>
      </c>
      <c r="O46"/>
      <c r="P46"/>
    </row>
    <row r="47" spans="2:16" ht="12" customHeight="1" x14ac:dyDescent="0.15">
      <c r="B47" s="413" t="s">
        <v>30</v>
      </c>
      <c r="C47" s="372"/>
      <c r="D47" s="5">
        <v>127</v>
      </c>
      <c r="E47" s="5">
        <v>37</v>
      </c>
      <c r="F47" s="5">
        <v>16</v>
      </c>
      <c r="G47" s="5">
        <v>7</v>
      </c>
      <c r="H47" s="5">
        <v>7</v>
      </c>
      <c r="I47" s="5">
        <v>8</v>
      </c>
      <c r="J47" s="5">
        <v>6</v>
      </c>
      <c r="K47" s="5">
        <v>1</v>
      </c>
      <c r="L47" s="5">
        <v>10</v>
      </c>
      <c r="M47" s="5">
        <v>35</v>
      </c>
      <c r="N47" s="5">
        <v>0</v>
      </c>
      <c r="O47"/>
      <c r="P47"/>
    </row>
    <row r="48" spans="2:16" ht="12" customHeight="1" x14ac:dyDescent="0.15">
      <c r="B48" s="413" t="s">
        <v>31</v>
      </c>
      <c r="C48" s="372"/>
      <c r="D48" s="5">
        <v>109</v>
      </c>
      <c r="E48" s="5">
        <v>18</v>
      </c>
      <c r="F48" s="5">
        <v>29</v>
      </c>
      <c r="G48" s="5">
        <v>11</v>
      </c>
      <c r="H48" s="5">
        <v>5</v>
      </c>
      <c r="I48" s="5">
        <v>11</v>
      </c>
      <c r="J48" s="5">
        <v>7</v>
      </c>
      <c r="K48" s="5">
        <v>1</v>
      </c>
      <c r="L48" s="5">
        <v>7</v>
      </c>
      <c r="M48" s="5">
        <v>20</v>
      </c>
      <c r="N48" s="5">
        <v>0</v>
      </c>
      <c r="O48"/>
      <c r="P48"/>
    </row>
    <row r="49" spans="2:16" ht="12" customHeight="1" x14ac:dyDescent="0.15">
      <c r="B49" s="413" t="s">
        <v>32</v>
      </c>
      <c r="C49" s="372"/>
      <c r="D49" s="5">
        <v>1316</v>
      </c>
      <c r="E49" s="5">
        <v>206</v>
      </c>
      <c r="F49" s="5">
        <v>362</v>
      </c>
      <c r="G49" s="5">
        <v>120</v>
      </c>
      <c r="H49" s="5">
        <v>84</v>
      </c>
      <c r="I49" s="5">
        <v>50</v>
      </c>
      <c r="J49" s="5">
        <v>129</v>
      </c>
      <c r="K49" s="5">
        <v>1</v>
      </c>
      <c r="L49" s="5">
        <v>157</v>
      </c>
      <c r="M49" s="5">
        <v>207</v>
      </c>
      <c r="N49" s="5">
        <v>0</v>
      </c>
      <c r="O49"/>
      <c r="P49"/>
    </row>
    <row r="50" spans="2:16" ht="12" customHeight="1" x14ac:dyDescent="0.15">
      <c r="B50" s="413" t="s">
        <v>33</v>
      </c>
      <c r="C50" s="372"/>
      <c r="D50" s="5">
        <v>397</v>
      </c>
      <c r="E50" s="5">
        <v>79</v>
      </c>
      <c r="F50" s="5">
        <v>128</v>
      </c>
      <c r="G50" s="5">
        <v>30</v>
      </c>
      <c r="H50" s="5">
        <v>28</v>
      </c>
      <c r="I50" s="5">
        <v>23</v>
      </c>
      <c r="J50" s="5">
        <v>32</v>
      </c>
      <c r="K50" s="5">
        <v>1</v>
      </c>
      <c r="L50" s="5">
        <v>29</v>
      </c>
      <c r="M50" s="5">
        <v>47</v>
      </c>
      <c r="N50" s="5">
        <v>0</v>
      </c>
      <c r="O50"/>
      <c r="P50"/>
    </row>
    <row r="51" spans="2:16" ht="12" customHeight="1" x14ac:dyDescent="0.15">
      <c r="B51" s="413" t="s">
        <v>34</v>
      </c>
      <c r="C51" s="372"/>
      <c r="D51" s="5">
        <v>24</v>
      </c>
      <c r="E51" s="5">
        <v>3</v>
      </c>
      <c r="F51" s="5">
        <v>7</v>
      </c>
      <c r="G51" s="5">
        <v>1</v>
      </c>
      <c r="H51" s="5">
        <v>1</v>
      </c>
      <c r="I51" s="5">
        <v>0</v>
      </c>
      <c r="J51" s="5">
        <v>5</v>
      </c>
      <c r="K51" s="5">
        <v>0</v>
      </c>
      <c r="L51" s="5">
        <v>2</v>
      </c>
      <c r="M51" s="5">
        <v>5</v>
      </c>
      <c r="N51" s="5">
        <v>0</v>
      </c>
      <c r="O51"/>
      <c r="P51"/>
    </row>
    <row r="52" spans="2:16" ht="12" customHeight="1" x14ac:dyDescent="0.15">
      <c r="B52" s="413" t="s">
        <v>35</v>
      </c>
      <c r="C52" s="372"/>
      <c r="D52" s="5">
        <v>6</v>
      </c>
      <c r="E52" s="5">
        <v>1</v>
      </c>
      <c r="F52" s="5">
        <v>2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1</v>
      </c>
      <c r="M52" s="5">
        <v>1</v>
      </c>
      <c r="N52" s="5">
        <v>0</v>
      </c>
      <c r="O52"/>
      <c r="P52"/>
    </row>
    <row r="53" spans="2:16" ht="12" customHeight="1" x14ac:dyDescent="0.15">
      <c r="B53" s="413" t="s">
        <v>36</v>
      </c>
      <c r="C53" s="372"/>
      <c r="D53" s="5">
        <v>5</v>
      </c>
      <c r="E53" s="5">
        <v>0</v>
      </c>
      <c r="F53" s="5">
        <v>0</v>
      </c>
      <c r="G53" s="5">
        <v>0</v>
      </c>
      <c r="H53" s="5">
        <v>2</v>
      </c>
      <c r="I53" s="5">
        <v>1</v>
      </c>
      <c r="J53" s="5">
        <v>1</v>
      </c>
      <c r="K53" s="5">
        <v>0</v>
      </c>
      <c r="L53" s="5">
        <v>0</v>
      </c>
      <c r="M53" s="5">
        <v>1</v>
      </c>
      <c r="N53" s="5">
        <v>0</v>
      </c>
      <c r="O53"/>
      <c r="P53"/>
    </row>
    <row r="54" spans="2:16" ht="12" customHeight="1" x14ac:dyDescent="0.15">
      <c r="B54" s="413" t="s">
        <v>37</v>
      </c>
      <c r="C54" s="372"/>
      <c r="D54" s="5">
        <v>2</v>
      </c>
      <c r="E54" s="5">
        <v>1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1</v>
      </c>
      <c r="L54" s="5">
        <v>0</v>
      </c>
      <c r="M54" s="5">
        <v>0</v>
      </c>
      <c r="N54" s="5">
        <v>0</v>
      </c>
      <c r="O54"/>
      <c r="P54"/>
    </row>
    <row r="55" spans="2:16" ht="12" customHeight="1" x14ac:dyDescent="0.15">
      <c r="B55" s="413" t="s">
        <v>38</v>
      </c>
      <c r="C55" s="372"/>
      <c r="D55" s="5">
        <v>53</v>
      </c>
      <c r="E55" s="5">
        <v>7</v>
      </c>
      <c r="F55" s="5">
        <v>18</v>
      </c>
      <c r="G55" s="5">
        <v>2</v>
      </c>
      <c r="H55" s="5">
        <v>3</v>
      </c>
      <c r="I55" s="5">
        <v>2</v>
      </c>
      <c r="J55" s="5">
        <v>10</v>
      </c>
      <c r="K55" s="5">
        <v>0</v>
      </c>
      <c r="L55" s="5">
        <v>3</v>
      </c>
      <c r="M55" s="5">
        <v>8</v>
      </c>
      <c r="N55" s="5">
        <v>0</v>
      </c>
      <c r="O55"/>
      <c r="P55"/>
    </row>
    <row r="56" spans="2:16" ht="12" customHeight="1" x14ac:dyDescent="0.15">
      <c r="B56" s="413" t="s">
        <v>39</v>
      </c>
      <c r="C56" s="372"/>
      <c r="D56" s="5">
        <v>101</v>
      </c>
      <c r="E56" s="5">
        <v>24</v>
      </c>
      <c r="F56" s="5">
        <v>31</v>
      </c>
      <c r="G56" s="5">
        <v>7</v>
      </c>
      <c r="H56" s="5">
        <v>6</v>
      </c>
      <c r="I56" s="5">
        <v>4</v>
      </c>
      <c r="J56" s="5">
        <v>18</v>
      </c>
      <c r="K56" s="5">
        <v>1</v>
      </c>
      <c r="L56" s="5">
        <v>6</v>
      </c>
      <c r="M56" s="5">
        <v>4</v>
      </c>
      <c r="N56" s="5">
        <v>0</v>
      </c>
      <c r="O56"/>
      <c r="P56"/>
    </row>
    <row r="57" spans="2:16" ht="12" customHeight="1" x14ac:dyDescent="0.15">
      <c r="B57" s="413" t="s">
        <v>40</v>
      </c>
      <c r="C57" s="372"/>
      <c r="D57" s="5">
        <v>41</v>
      </c>
      <c r="E57" s="5">
        <v>6</v>
      </c>
      <c r="F57" s="5">
        <v>9</v>
      </c>
      <c r="G57" s="5">
        <v>3</v>
      </c>
      <c r="H57" s="5">
        <v>3</v>
      </c>
      <c r="I57" s="5">
        <v>1</v>
      </c>
      <c r="J57" s="5">
        <v>10</v>
      </c>
      <c r="K57" s="5">
        <v>0</v>
      </c>
      <c r="L57" s="5">
        <v>6</v>
      </c>
      <c r="M57" s="5">
        <v>3</v>
      </c>
      <c r="N57" s="5">
        <v>0</v>
      </c>
      <c r="O57"/>
      <c r="P57"/>
    </row>
    <row r="58" spans="2:16" ht="12" customHeight="1" x14ac:dyDescent="0.15">
      <c r="B58" s="413" t="s">
        <v>41</v>
      </c>
      <c r="C58" s="372"/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1</v>
      </c>
      <c r="N58" s="5">
        <v>0</v>
      </c>
      <c r="O58"/>
      <c r="P58"/>
    </row>
    <row r="59" spans="2:16" ht="12" customHeight="1" x14ac:dyDescent="0.15">
      <c r="B59" s="413" t="s">
        <v>42</v>
      </c>
      <c r="C59" s="372"/>
      <c r="D59" s="5">
        <v>25</v>
      </c>
      <c r="E59" s="5">
        <v>8</v>
      </c>
      <c r="F59" s="5">
        <v>7</v>
      </c>
      <c r="G59" s="5">
        <v>3</v>
      </c>
      <c r="H59" s="5">
        <v>2</v>
      </c>
      <c r="I59" s="5">
        <v>0</v>
      </c>
      <c r="J59" s="5">
        <v>0</v>
      </c>
      <c r="K59" s="5">
        <v>0</v>
      </c>
      <c r="L59" s="5">
        <v>2</v>
      </c>
      <c r="M59" s="5">
        <v>3</v>
      </c>
      <c r="N59" s="5">
        <v>0</v>
      </c>
      <c r="O59"/>
      <c r="P59"/>
    </row>
    <row r="60" spans="2:16" ht="12" customHeight="1" x14ac:dyDescent="0.15">
      <c r="B60" s="413" t="s">
        <v>43</v>
      </c>
      <c r="C60" s="372"/>
      <c r="D60" s="5">
        <v>37</v>
      </c>
      <c r="E60" s="5">
        <v>7</v>
      </c>
      <c r="F60" s="5">
        <v>6</v>
      </c>
      <c r="G60" s="5">
        <v>3</v>
      </c>
      <c r="H60" s="5">
        <v>1</v>
      </c>
      <c r="I60" s="5">
        <v>2</v>
      </c>
      <c r="J60" s="5">
        <v>6</v>
      </c>
      <c r="K60" s="5">
        <v>0</v>
      </c>
      <c r="L60" s="5">
        <v>2</v>
      </c>
      <c r="M60" s="5">
        <v>10</v>
      </c>
      <c r="N60" s="5">
        <v>0</v>
      </c>
      <c r="O60"/>
      <c r="P60"/>
    </row>
    <row r="61" spans="2:16" ht="12" customHeight="1" x14ac:dyDescent="0.15">
      <c r="B61" s="413" t="s">
        <v>44</v>
      </c>
      <c r="C61" s="372"/>
      <c r="D61" s="5">
        <v>30</v>
      </c>
      <c r="E61" s="5">
        <v>7</v>
      </c>
      <c r="F61" s="5">
        <v>6</v>
      </c>
      <c r="G61" s="5">
        <v>2</v>
      </c>
      <c r="H61" s="5">
        <v>1</v>
      </c>
      <c r="I61" s="5">
        <v>1</v>
      </c>
      <c r="J61" s="5">
        <v>1</v>
      </c>
      <c r="K61" s="5">
        <v>0</v>
      </c>
      <c r="L61" s="5">
        <v>5</v>
      </c>
      <c r="M61" s="5">
        <v>7</v>
      </c>
      <c r="N61" s="5">
        <v>0</v>
      </c>
      <c r="O61"/>
      <c r="P61"/>
    </row>
    <row r="62" spans="2:16" ht="12" customHeight="1" x14ac:dyDescent="0.15">
      <c r="B62" s="413" t="s">
        <v>45</v>
      </c>
      <c r="C62" s="372"/>
      <c r="D62" s="5">
        <v>469</v>
      </c>
      <c r="E62" s="5">
        <v>75</v>
      </c>
      <c r="F62" s="5">
        <v>136</v>
      </c>
      <c r="G62" s="5">
        <v>26</v>
      </c>
      <c r="H62" s="5">
        <v>27</v>
      </c>
      <c r="I62" s="5">
        <v>24</v>
      </c>
      <c r="J62" s="5">
        <v>50</v>
      </c>
      <c r="K62" s="5">
        <v>1</v>
      </c>
      <c r="L62" s="5">
        <v>45</v>
      </c>
      <c r="M62" s="5">
        <v>85</v>
      </c>
      <c r="N62" s="5">
        <v>0</v>
      </c>
      <c r="O62"/>
      <c r="P62"/>
    </row>
    <row r="63" spans="2:16" ht="12" customHeight="1" x14ac:dyDescent="0.15">
      <c r="B63" s="413" t="s">
        <v>46</v>
      </c>
      <c r="C63" s="372"/>
      <c r="D63" s="5">
        <v>21</v>
      </c>
      <c r="E63" s="5">
        <v>4</v>
      </c>
      <c r="F63" s="5">
        <v>7</v>
      </c>
      <c r="G63" s="5">
        <v>0</v>
      </c>
      <c r="H63" s="5">
        <v>0</v>
      </c>
      <c r="I63" s="5">
        <v>1</v>
      </c>
      <c r="J63" s="5">
        <v>1</v>
      </c>
      <c r="K63" s="5">
        <v>0</v>
      </c>
      <c r="L63" s="5">
        <v>2</v>
      </c>
      <c r="M63" s="5">
        <v>6</v>
      </c>
      <c r="N63" s="5">
        <v>0</v>
      </c>
      <c r="O63"/>
      <c r="P63"/>
    </row>
    <row r="64" spans="2:16" ht="12" customHeight="1" x14ac:dyDescent="0.15">
      <c r="B64" s="413" t="s">
        <v>47</v>
      </c>
      <c r="C64" s="372"/>
      <c r="D64" s="5">
        <v>34</v>
      </c>
      <c r="E64" s="5">
        <v>4</v>
      </c>
      <c r="F64" s="5">
        <v>13</v>
      </c>
      <c r="G64" s="5">
        <v>3</v>
      </c>
      <c r="H64" s="5">
        <v>1</v>
      </c>
      <c r="I64" s="5">
        <v>1</v>
      </c>
      <c r="J64" s="5">
        <v>3</v>
      </c>
      <c r="K64" s="5">
        <v>1</v>
      </c>
      <c r="L64" s="5">
        <v>3</v>
      </c>
      <c r="M64" s="5">
        <v>5</v>
      </c>
      <c r="N64" s="5">
        <v>0</v>
      </c>
      <c r="O64"/>
      <c r="P64"/>
    </row>
    <row r="65" spans="2:16" ht="12" customHeight="1" x14ac:dyDescent="0.15">
      <c r="B65" s="413" t="s">
        <v>48</v>
      </c>
      <c r="C65" s="372"/>
      <c r="D65" s="5">
        <v>65</v>
      </c>
      <c r="E65" s="5">
        <v>14</v>
      </c>
      <c r="F65" s="5">
        <v>27</v>
      </c>
      <c r="G65" s="5">
        <v>4</v>
      </c>
      <c r="H65" s="5">
        <v>1</v>
      </c>
      <c r="I65" s="5">
        <v>1</v>
      </c>
      <c r="J65" s="5">
        <v>8</v>
      </c>
      <c r="K65" s="5">
        <v>0</v>
      </c>
      <c r="L65" s="5">
        <v>3</v>
      </c>
      <c r="M65" s="5">
        <v>7</v>
      </c>
      <c r="N65" s="5">
        <v>0</v>
      </c>
      <c r="O65"/>
      <c r="P65"/>
    </row>
    <row r="66" spans="2:16" ht="12" customHeight="1" x14ac:dyDescent="0.15">
      <c r="B66" s="413" t="s">
        <v>49</v>
      </c>
      <c r="C66" s="372"/>
      <c r="D66" s="5">
        <v>42</v>
      </c>
      <c r="E66" s="5">
        <v>4</v>
      </c>
      <c r="F66" s="5">
        <v>24</v>
      </c>
      <c r="G66" s="5">
        <v>3</v>
      </c>
      <c r="H66" s="5">
        <v>0</v>
      </c>
      <c r="I66" s="5">
        <v>1</v>
      </c>
      <c r="J66" s="5">
        <v>5</v>
      </c>
      <c r="K66" s="5">
        <v>0</v>
      </c>
      <c r="L66" s="5">
        <v>2</v>
      </c>
      <c r="M66" s="5">
        <v>3</v>
      </c>
      <c r="N66" s="5">
        <v>0</v>
      </c>
      <c r="O66"/>
      <c r="P66"/>
    </row>
    <row r="67" spans="2:16" ht="12" customHeight="1" x14ac:dyDescent="0.15">
      <c r="B67" s="413" t="s">
        <v>50</v>
      </c>
      <c r="C67" s="372"/>
      <c r="D67" s="5">
        <v>14</v>
      </c>
      <c r="E67" s="5">
        <v>2</v>
      </c>
      <c r="F67" s="5">
        <v>3</v>
      </c>
      <c r="G67" s="5">
        <v>2</v>
      </c>
      <c r="H67" s="5">
        <v>1</v>
      </c>
      <c r="I67" s="5">
        <v>0</v>
      </c>
      <c r="J67" s="5">
        <v>0</v>
      </c>
      <c r="K67" s="5">
        <v>0</v>
      </c>
      <c r="L67" s="5">
        <v>4</v>
      </c>
      <c r="M67" s="5">
        <v>2</v>
      </c>
      <c r="N67" s="5">
        <v>0</v>
      </c>
      <c r="O67"/>
      <c r="P67"/>
    </row>
    <row r="68" spans="2:16" x14ac:dyDescent="0.15">
      <c r="B68" s="413" t="s">
        <v>51</v>
      </c>
      <c r="C68" s="372"/>
      <c r="D68" s="58">
        <v>36</v>
      </c>
      <c r="E68" s="9">
        <v>3</v>
      </c>
      <c r="F68" s="9">
        <v>12</v>
      </c>
      <c r="G68" s="9">
        <v>2</v>
      </c>
      <c r="H68" s="9">
        <v>1</v>
      </c>
      <c r="I68" s="9">
        <v>1</v>
      </c>
      <c r="J68" s="9">
        <v>2</v>
      </c>
      <c r="K68" s="9">
        <v>1</v>
      </c>
      <c r="L68" s="9">
        <v>5</v>
      </c>
      <c r="M68" s="9">
        <v>9</v>
      </c>
      <c r="N68" s="9">
        <v>0</v>
      </c>
      <c r="O68"/>
      <c r="P68"/>
    </row>
    <row r="69" spans="2:16" s="4" customFormat="1" x14ac:dyDescent="0.15">
      <c r="B69" s="414" t="s">
        <v>71</v>
      </c>
      <c r="C69" s="370"/>
      <c r="D69" s="61">
        <v>52</v>
      </c>
      <c r="E69" s="6">
        <v>2</v>
      </c>
      <c r="F69" s="6">
        <v>20</v>
      </c>
      <c r="G69" s="6">
        <v>1</v>
      </c>
      <c r="H69" s="6">
        <v>1</v>
      </c>
      <c r="I69" s="6">
        <v>2</v>
      </c>
      <c r="J69" s="6">
        <v>1</v>
      </c>
      <c r="K69" s="6">
        <v>0</v>
      </c>
      <c r="L69" s="6">
        <v>4</v>
      </c>
      <c r="M69" s="6">
        <v>21</v>
      </c>
      <c r="N69" s="6">
        <v>0</v>
      </c>
    </row>
    <row r="71" spans="2:16" x14ac:dyDescent="0.15">
      <c r="D71" s="150"/>
    </row>
    <row r="72" spans="2:16" x14ac:dyDescent="0.15">
      <c r="D72" s="150"/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5"/>
    <mergeCell ref="M3:M5"/>
    <mergeCell ref="N3:N5"/>
    <mergeCell ref="B6:C6"/>
    <mergeCell ref="B7:C7"/>
    <mergeCell ref="H3:H4"/>
    <mergeCell ref="B5:C5"/>
    <mergeCell ref="I3:I5"/>
    <mergeCell ref="J3:J5"/>
    <mergeCell ref="K3:K5"/>
    <mergeCell ref="B3:C4"/>
    <mergeCell ref="D3:D5"/>
    <mergeCell ref="E3:E5"/>
    <mergeCell ref="F3:F5"/>
    <mergeCell ref="G3:G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R27" sqref="R26:X27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5" customWidth="1"/>
    <col min="10" max="10" width="10.140625" style="5" customWidth="1"/>
    <col min="11" max="13" width="9.7109375" style="5" customWidth="1"/>
    <col min="14" max="15" width="9.140625" style="5"/>
  </cols>
  <sheetData>
    <row r="1" spans="2:15" ht="17.25" x14ac:dyDescent="0.2">
      <c r="B1" s="22" t="s">
        <v>169</v>
      </c>
      <c r="D1" s="22" t="s">
        <v>170</v>
      </c>
    </row>
    <row r="2" spans="2:15" ht="17.25" x14ac:dyDescent="0.2">
      <c r="B2" s="1" t="s">
        <v>375</v>
      </c>
      <c r="C2" s="2"/>
      <c r="E2" s="22"/>
    </row>
    <row r="3" spans="2:15" s="38" customFormat="1" ht="25.5" customHeight="1" x14ac:dyDescent="0.15">
      <c r="B3" s="429" t="s">
        <v>171</v>
      </c>
      <c r="C3" s="421"/>
      <c r="D3" s="422" t="s">
        <v>90</v>
      </c>
      <c r="E3" s="422" t="s">
        <v>172</v>
      </c>
      <c r="F3" s="422" t="s">
        <v>173</v>
      </c>
      <c r="G3" s="422" t="s">
        <v>174</v>
      </c>
      <c r="H3" s="422" t="s">
        <v>175</v>
      </c>
      <c r="I3" s="422" t="s">
        <v>176</v>
      </c>
      <c r="J3" s="66" t="s">
        <v>177</v>
      </c>
      <c r="K3" s="422" t="s">
        <v>178</v>
      </c>
      <c r="L3" s="422" t="s">
        <v>179</v>
      </c>
      <c r="M3" s="422" t="s">
        <v>113</v>
      </c>
      <c r="N3" s="68"/>
    </row>
    <row r="4" spans="2:15" s="38" customFormat="1" ht="19.5" customHeight="1" x14ac:dyDescent="0.15">
      <c r="B4" s="432" t="s">
        <v>83</v>
      </c>
      <c r="C4" s="433"/>
      <c r="D4" s="422"/>
      <c r="E4" s="422"/>
      <c r="F4" s="422"/>
      <c r="G4" s="422"/>
      <c r="H4" s="422"/>
      <c r="I4" s="422"/>
      <c r="J4" s="457" t="s">
        <v>180</v>
      </c>
      <c r="K4" s="422"/>
      <c r="L4" s="422"/>
      <c r="M4" s="422"/>
      <c r="N4" s="68"/>
    </row>
    <row r="5" spans="2:15" ht="12" customHeight="1" x14ac:dyDescent="0.15">
      <c r="B5" s="434"/>
      <c r="C5" s="435"/>
      <c r="D5" s="423"/>
      <c r="E5" s="423"/>
      <c r="F5" s="423"/>
      <c r="G5" s="423"/>
      <c r="H5" s="423"/>
      <c r="I5" s="423"/>
      <c r="J5" s="458"/>
      <c r="K5" s="423"/>
      <c r="L5" s="423"/>
      <c r="M5" s="423"/>
      <c r="N5"/>
      <c r="O5"/>
    </row>
    <row r="6" spans="2:15" ht="12" customHeight="1" x14ac:dyDescent="0.15">
      <c r="B6" s="412" t="s">
        <v>0</v>
      </c>
      <c r="C6" s="378"/>
      <c r="D6" s="5">
        <v>7849</v>
      </c>
      <c r="E6" s="5">
        <v>936</v>
      </c>
      <c r="F6" s="5">
        <v>1961</v>
      </c>
      <c r="G6" s="5">
        <v>98</v>
      </c>
      <c r="H6" s="5">
        <v>223</v>
      </c>
      <c r="I6" s="5">
        <v>488</v>
      </c>
      <c r="J6" s="5">
        <v>3694</v>
      </c>
      <c r="K6" s="5">
        <v>2</v>
      </c>
      <c r="L6" s="5">
        <v>447</v>
      </c>
      <c r="M6" s="5">
        <v>0</v>
      </c>
      <c r="N6"/>
      <c r="O6"/>
    </row>
    <row r="7" spans="2:15" ht="12" customHeight="1" x14ac:dyDescent="0.15">
      <c r="B7" s="413" t="s">
        <v>1</v>
      </c>
      <c r="C7" s="372"/>
      <c r="D7" s="30">
        <v>6485</v>
      </c>
      <c r="E7" s="30">
        <v>777</v>
      </c>
      <c r="F7" s="30">
        <v>1677</v>
      </c>
      <c r="G7" s="30">
        <v>78</v>
      </c>
      <c r="H7" s="30">
        <v>207</v>
      </c>
      <c r="I7" s="30">
        <v>300</v>
      </c>
      <c r="J7" s="30">
        <v>3108</v>
      </c>
      <c r="K7" s="30">
        <v>2</v>
      </c>
      <c r="L7" s="30">
        <v>336</v>
      </c>
      <c r="M7" s="30">
        <v>0</v>
      </c>
      <c r="N7"/>
      <c r="O7"/>
    </row>
    <row r="8" spans="2:15" ht="12" customHeight="1" x14ac:dyDescent="0.15">
      <c r="B8" s="54"/>
      <c r="C8" s="15" t="s">
        <v>63</v>
      </c>
      <c r="D8" s="9">
        <v>4192</v>
      </c>
      <c r="E8" s="9">
        <v>452</v>
      </c>
      <c r="F8" s="9">
        <v>1016</v>
      </c>
      <c r="G8" s="9">
        <v>41</v>
      </c>
      <c r="H8" s="9">
        <v>136</v>
      </c>
      <c r="I8" s="9">
        <v>247</v>
      </c>
      <c r="J8" s="9">
        <v>2066</v>
      </c>
      <c r="K8" s="9">
        <v>1</v>
      </c>
      <c r="L8" s="9">
        <v>233</v>
      </c>
      <c r="M8" s="9">
        <v>0</v>
      </c>
      <c r="N8"/>
      <c r="O8"/>
    </row>
    <row r="9" spans="2:15" ht="12" customHeight="1" x14ac:dyDescent="0.15">
      <c r="B9" s="54"/>
      <c r="C9" s="15" t="s">
        <v>64</v>
      </c>
      <c r="D9" s="9">
        <v>1979</v>
      </c>
      <c r="E9" s="9">
        <v>272</v>
      </c>
      <c r="F9" s="9">
        <v>564</v>
      </c>
      <c r="G9" s="9">
        <v>35</v>
      </c>
      <c r="H9" s="9">
        <v>70</v>
      </c>
      <c r="I9" s="9">
        <v>34</v>
      </c>
      <c r="J9" s="9">
        <v>918</v>
      </c>
      <c r="K9" s="9">
        <v>1</v>
      </c>
      <c r="L9" s="9">
        <v>85</v>
      </c>
      <c r="M9" s="9">
        <v>0</v>
      </c>
      <c r="N9"/>
      <c r="O9"/>
    </row>
    <row r="10" spans="2:15" ht="12" customHeight="1" x14ac:dyDescent="0.15">
      <c r="B10" s="54"/>
      <c r="C10" s="15" t="s">
        <v>65</v>
      </c>
      <c r="D10" s="9">
        <v>314</v>
      </c>
      <c r="E10" s="9">
        <v>53</v>
      </c>
      <c r="F10" s="9">
        <v>97</v>
      </c>
      <c r="G10" s="9">
        <v>2</v>
      </c>
      <c r="H10" s="9">
        <v>1</v>
      </c>
      <c r="I10" s="9">
        <v>19</v>
      </c>
      <c r="J10" s="9">
        <v>124</v>
      </c>
      <c r="K10" s="9">
        <v>0</v>
      </c>
      <c r="L10" s="9">
        <v>18</v>
      </c>
      <c r="M10" s="9">
        <v>0</v>
      </c>
      <c r="N10"/>
      <c r="O10"/>
    </row>
    <row r="11" spans="2:15" ht="12" customHeight="1" x14ac:dyDescent="0.15">
      <c r="B11" s="414" t="s">
        <v>5</v>
      </c>
      <c r="C11" s="370"/>
      <c r="D11" s="6">
        <v>1364</v>
      </c>
      <c r="E11" s="6">
        <v>159</v>
      </c>
      <c r="F11" s="6">
        <v>284</v>
      </c>
      <c r="G11" s="6">
        <v>20</v>
      </c>
      <c r="H11" s="6">
        <v>16</v>
      </c>
      <c r="I11" s="6">
        <v>188</v>
      </c>
      <c r="J11" s="6">
        <v>586</v>
      </c>
      <c r="K11" s="6">
        <v>0</v>
      </c>
      <c r="L11" s="6">
        <v>111</v>
      </c>
      <c r="M11" s="6">
        <v>0</v>
      </c>
      <c r="N11"/>
      <c r="O11"/>
    </row>
    <row r="12" spans="2:15" ht="12" customHeight="1" x14ac:dyDescent="0.15">
      <c r="B12" s="413" t="s">
        <v>73</v>
      </c>
      <c r="C12" s="372"/>
      <c r="D12" s="5">
        <v>61</v>
      </c>
      <c r="E12" s="5">
        <v>3</v>
      </c>
      <c r="F12" s="5">
        <v>13</v>
      </c>
      <c r="G12" s="5">
        <v>0</v>
      </c>
      <c r="H12" s="5">
        <v>0</v>
      </c>
      <c r="I12" s="5">
        <v>11</v>
      </c>
      <c r="J12" s="5">
        <v>27</v>
      </c>
      <c r="K12" s="5">
        <v>0</v>
      </c>
      <c r="L12" s="5">
        <v>7</v>
      </c>
      <c r="M12" s="5">
        <v>0</v>
      </c>
      <c r="N12"/>
      <c r="O12"/>
    </row>
    <row r="13" spans="2:15" ht="12" customHeight="1" x14ac:dyDescent="0.15">
      <c r="B13" s="413" t="s">
        <v>74</v>
      </c>
      <c r="C13" s="372"/>
      <c r="D13" s="5">
        <v>124</v>
      </c>
      <c r="E13" s="5">
        <v>12</v>
      </c>
      <c r="F13" s="5">
        <v>26</v>
      </c>
      <c r="G13" s="5">
        <v>1</v>
      </c>
      <c r="H13" s="5">
        <v>0</v>
      </c>
      <c r="I13" s="5">
        <v>33</v>
      </c>
      <c r="J13" s="5">
        <v>31</v>
      </c>
      <c r="K13" s="5">
        <v>0</v>
      </c>
      <c r="L13" s="5">
        <v>21</v>
      </c>
      <c r="M13" s="5">
        <v>0</v>
      </c>
      <c r="N13"/>
      <c r="O13"/>
    </row>
    <row r="14" spans="2:15" ht="12" customHeight="1" x14ac:dyDescent="0.15">
      <c r="B14" s="413" t="s">
        <v>75</v>
      </c>
      <c r="C14" s="372"/>
      <c r="D14" s="5">
        <v>68</v>
      </c>
      <c r="E14" s="5">
        <v>9</v>
      </c>
      <c r="F14" s="5">
        <v>19</v>
      </c>
      <c r="G14" s="5">
        <v>0</v>
      </c>
      <c r="H14" s="5">
        <v>0</v>
      </c>
      <c r="I14" s="5">
        <v>12</v>
      </c>
      <c r="J14" s="5">
        <v>22</v>
      </c>
      <c r="K14" s="5">
        <v>0</v>
      </c>
      <c r="L14" s="5">
        <v>6</v>
      </c>
      <c r="M14" s="5">
        <v>0</v>
      </c>
      <c r="N14"/>
      <c r="O14"/>
    </row>
    <row r="15" spans="2:15" ht="12" customHeight="1" x14ac:dyDescent="0.15">
      <c r="B15" s="413" t="s">
        <v>76</v>
      </c>
      <c r="C15" s="372"/>
      <c r="D15" s="5">
        <v>4276</v>
      </c>
      <c r="E15" s="5">
        <v>465</v>
      </c>
      <c r="F15" s="5">
        <v>1041</v>
      </c>
      <c r="G15" s="5">
        <v>41</v>
      </c>
      <c r="H15" s="5">
        <v>137</v>
      </c>
      <c r="I15" s="5">
        <v>257</v>
      </c>
      <c r="J15" s="5">
        <v>2096</v>
      </c>
      <c r="K15" s="5">
        <v>1</v>
      </c>
      <c r="L15" s="5">
        <v>238</v>
      </c>
      <c r="M15" s="5">
        <v>0</v>
      </c>
      <c r="N15"/>
      <c r="O15"/>
    </row>
    <row r="16" spans="2:15" ht="12" customHeight="1" x14ac:dyDescent="0.15">
      <c r="B16" s="413" t="s">
        <v>77</v>
      </c>
      <c r="C16" s="372"/>
      <c r="D16" s="5">
        <v>272</v>
      </c>
      <c r="E16" s="5">
        <v>46</v>
      </c>
      <c r="F16" s="5">
        <v>83</v>
      </c>
      <c r="G16" s="5">
        <v>2</v>
      </c>
      <c r="H16" s="5">
        <v>1</v>
      </c>
      <c r="I16" s="5">
        <v>17</v>
      </c>
      <c r="J16" s="5">
        <v>107</v>
      </c>
      <c r="K16" s="5">
        <v>0</v>
      </c>
      <c r="L16" s="5">
        <v>16</v>
      </c>
      <c r="M16" s="5">
        <v>0</v>
      </c>
      <c r="N16"/>
      <c r="O16"/>
    </row>
    <row r="17" spans="2:15" ht="12" customHeight="1" x14ac:dyDescent="0.15">
      <c r="B17" s="413" t="s">
        <v>78</v>
      </c>
      <c r="C17" s="372"/>
      <c r="D17" s="5">
        <v>41</v>
      </c>
      <c r="E17" s="5">
        <v>9</v>
      </c>
      <c r="F17" s="5">
        <v>15</v>
      </c>
      <c r="G17" s="5">
        <v>0</v>
      </c>
      <c r="H17" s="5">
        <v>0</v>
      </c>
      <c r="I17" s="5">
        <v>5</v>
      </c>
      <c r="J17" s="5">
        <v>9</v>
      </c>
      <c r="K17" s="5">
        <v>0</v>
      </c>
      <c r="L17" s="5">
        <v>3</v>
      </c>
      <c r="M17" s="5">
        <v>0</v>
      </c>
      <c r="N17"/>
      <c r="O17"/>
    </row>
    <row r="18" spans="2:15" ht="12" customHeight="1" x14ac:dyDescent="0.15">
      <c r="B18" s="413" t="s">
        <v>79</v>
      </c>
      <c r="C18" s="372"/>
      <c r="D18" s="5">
        <v>1979</v>
      </c>
      <c r="E18" s="5">
        <v>272</v>
      </c>
      <c r="F18" s="5">
        <v>564</v>
      </c>
      <c r="G18" s="5">
        <v>35</v>
      </c>
      <c r="H18" s="5">
        <v>70</v>
      </c>
      <c r="I18" s="5">
        <v>34</v>
      </c>
      <c r="J18" s="5">
        <v>918</v>
      </c>
      <c r="K18" s="5">
        <v>1</v>
      </c>
      <c r="L18" s="5">
        <v>85</v>
      </c>
      <c r="M18" s="5">
        <v>0</v>
      </c>
      <c r="N18"/>
      <c r="O18"/>
    </row>
    <row r="19" spans="2:15" ht="12" customHeight="1" x14ac:dyDescent="0.15">
      <c r="B19" s="413" t="s">
        <v>98</v>
      </c>
      <c r="C19" s="372"/>
      <c r="D19" s="5">
        <v>202</v>
      </c>
      <c r="E19" s="5">
        <v>26</v>
      </c>
      <c r="F19" s="5">
        <v>29</v>
      </c>
      <c r="G19" s="5">
        <v>2</v>
      </c>
      <c r="H19" s="5">
        <v>2</v>
      </c>
      <c r="I19" s="5">
        <v>41</v>
      </c>
      <c r="J19" s="5">
        <v>86</v>
      </c>
      <c r="K19" s="5">
        <v>0</v>
      </c>
      <c r="L19" s="5">
        <v>16</v>
      </c>
      <c r="M19" s="5">
        <v>0</v>
      </c>
      <c r="N19"/>
      <c r="O19"/>
    </row>
    <row r="20" spans="2:15" ht="12" customHeight="1" x14ac:dyDescent="0.15">
      <c r="B20" s="413" t="s">
        <v>99</v>
      </c>
      <c r="C20" s="372"/>
      <c r="D20" s="5">
        <v>93</v>
      </c>
      <c r="E20" s="5">
        <v>13</v>
      </c>
      <c r="F20" s="5">
        <v>20</v>
      </c>
      <c r="G20" s="5">
        <v>0</v>
      </c>
      <c r="H20" s="5">
        <v>0</v>
      </c>
      <c r="I20" s="5">
        <v>8</v>
      </c>
      <c r="J20" s="5">
        <v>37</v>
      </c>
      <c r="K20" s="5">
        <v>0</v>
      </c>
      <c r="L20" s="5">
        <v>15</v>
      </c>
      <c r="M20" s="5">
        <v>0</v>
      </c>
      <c r="N20"/>
      <c r="O20"/>
    </row>
    <row r="21" spans="2:15" ht="12" customHeight="1" x14ac:dyDescent="0.15">
      <c r="B21" s="413" t="s">
        <v>86</v>
      </c>
      <c r="C21" s="372"/>
      <c r="D21" s="5">
        <v>524</v>
      </c>
      <c r="E21" s="5">
        <v>51</v>
      </c>
      <c r="F21" s="5">
        <v>109</v>
      </c>
      <c r="G21" s="5">
        <v>13</v>
      </c>
      <c r="H21" s="5">
        <v>12</v>
      </c>
      <c r="I21" s="5">
        <v>40</v>
      </c>
      <c r="J21" s="5">
        <v>268</v>
      </c>
      <c r="K21" s="5">
        <v>0</v>
      </c>
      <c r="L21" s="5">
        <v>31</v>
      </c>
      <c r="M21" s="5">
        <v>0</v>
      </c>
      <c r="N21"/>
      <c r="O21"/>
    </row>
    <row r="22" spans="2:15" ht="12" customHeight="1" x14ac:dyDescent="0.15">
      <c r="B22" s="414" t="s">
        <v>100</v>
      </c>
      <c r="C22" s="370"/>
      <c r="D22" s="6">
        <v>209</v>
      </c>
      <c r="E22" s="6">
        <v>30</v>
      </c>
      <c r="F22" s="6">
        <v>42</v>
      </c>
      <c r="G22" s="6">
        <v>4</v>
      </c>
      <c r="H22" s="6">
        <v>1</v>
      </c>
      <c r="I22" s="6">
        <v>30</v>
      </c>
      <c r="J22" s="6">
        <v>93</v>
      </c>
      <c r="K22" s="6">
        <v>0</v>
      </c>
      <c r="L22" s="6">
        <v>9</v>
      </c>
      <c r="M22" s="6">
        <v>0</v>
      </c>
      <c r="N22"/>
      <c r="O22"/>
    </row>
    <row r="23" spans="2:15" ht="12" customHeight="1" x14ac:dyDescent="0.15">
      <c r="B23" s="413" t="s">
        <v>6</v>
      </c>
      <c r="C23" s="372"/>
      <c r="D23" s="5">
        <v>61</v>
      </c>
      <c r="E23" s="5">
        <v>3</v>
      </c>
      <c r="F23" s="5">
        <v>13</v>
      </c>
      <c r="G23" s="5">
        <v>0</v>
      </c>
      <c r="H23" s="5">
        <v>0</v>
      </c>
      <c r="I23" s="5">
        <v>11</v>
      </c>
      <c r="J23" s="5">
        <v>27</v>
      </c>
      <c r="K23" s="5">
        <v>0</v>
      </c>
      <c r="L23" s="5">
        <v>7</v>
      </c>
      <c r="M23" s="5">
        <v>0</v>
      </c>
      <c r="N23"/>
      <c r="O23"/>
    </row>
    <row r="24" spans="2:15" ht="12" customHeight="1" x14ac:dyDescent="0.15">
      <c r="B24" s="413" t="s">
        <v>7</v>
      </c>
      <c r="C24" s="372"/>
      <c r="D24" s="5">
        <v>0</v>
      </c>
      <c r="E24" s="175" t="s">
        <v>379</v>
      </c>
      <c r="F24" s="175" t="s">
        <v>379</v>
      </c>
      <c r="G24" s="175" t="s">
        <v>379</v>
      </c>
      <c r="H24" s="175" t="s">
        <v>379</v>
      </c>
      <c r="I24" s="175" t="s">
        <v>379</v>
      </c>
      <c r="J24" s="175" t="s">
        <v>379</v>
      </c>
      <c r="K24" s="175" t="s">
        <v>379</v>
      </c>
      <c r="L24" s="175" t="s">
        <v>379</v>
      </c>
      <c r="M24" s="175" t="s">
        <v>379</v>
      </c>
      <c r="N24"/>
      <c r="O24"/>
    </row>
    <row r="25" spans="2:15" ht="12" customHeight="1" x14ac:dyDescent="0.15">
      <c r="B25" s="413" t="s">
        <v>8</v>
      </c>
      <c r="C25" s="372"/>
      <c r="D25" s="5">
        <v>6</v>
      </c>
      <c r="E25" s="5">
        <v>2</v>
      </c>
      <c r="F25" s="5">
        <v>1</v>
      </c>
      <c r="G25" s="5">
        <v>0</v>
      </c>
      <c r="H25" s="5">
        <v>0</v>
      </c>
      <c r="I25" s="5">
        <v>0</v>
      </c>
      <c r="J25" s="5">
        <v>2</v>
      </c>
      <c r="K25" s="5">
        <v>0</v>
      </c>
      <c r="L25" s="5">
        <v>1</v>
      </c>
      <c r="M25" s="5">
        <v>0</v>
      </c>
      <c r="N25"/>
      <c r="O25"/>
    </row>
    <row r="26" spans="2:15" ht="12" customHeight="1" x14ac:dyDescent="0.15">
      <c r="B26" s="413" t="s">
        <v>9</v>
      </c>
      <c r="C26" s="372"/>
      <c r="D26" s="5">
        <v>87</v>
      </c>
      <c r="E26" s="5">
        <v>7</v>
      </c>
      <c r="F26" s="5">
        <v>14</v>
      </c>
      <c r="G26" s="5">
        <v>1</v>
      </c>
      <c r="H26" s="5">
        <v>0</v>
      </c>
      <c r="I26" s="5">
        <v>27</v>
      </c>
      <c r="J26" s="5">
        <v>21</v>
      </c>
      <c r="K26" s="5">
        <v>0</v>
      </c>
      <c r="L26" s="5">
        <v>17</v>
      </c>
      <c r="M26" s="5">
        <v>0</v>
      </c>
      <c r="N26"/>
      <c r="O26"/>
    </row>
    <row r="27" spans="2:15" ht="12" customHeight="1" x14ac:dyDescent="0.15">
      <c r="B27" s="413" t="s">
        <v>10</v>
      </c>
      <c r="C27" s="372"/>
      <c r="D27" s="5">
        <v>3</v>
      </c>
      <c r="E27" s="5">
        <v>0</v>
      </c>
      <c r="F27" s="5">
        <v>1</v>
      </c>
      <c r="G27" s="5">
        <v>0</v>
      </c>
      <c r="H27" s="5">
        <v>0</v>
      </c>
      <c r="I27" s="5">
        <v>2</v>
      </c>
      <c r="J27" s="5">
        <v>0</v>
      </c>
      <c r="K27" s="5">
        <v>0</v>
      </c>
      <c r="L27" s="5">
        <v>0</v>
      </c>
      <c r="M27" s="5">
        <v>0</v>
      </c>
      <c r="N27"/>
      <c r="O27"/>
    </row>
    <row r="28" spans="2:15" ht="12" customHeight="1" x14ac:dyDescent="0.15">
      <c r="B28" s="413" t="s">
        <v>11</v>
      </c>
      <c r="C28" s="372"/>
      <c r="D28" s="5">
        <v>13</v>
      </c>
      <c r="E28" s="5">
        <v>0</v>
      </c>
      <c r="F28" s="5">
        <v>6</v>
      </c>
      <c r="G28" s="5">
        <v>0</v>
      </c>
      <c r="H28" s="5">
        <v>0</v>
      </c>
      <c r="I28" s="5">
        <v>3</v>
      </c>
      <c r="J28" s="5">
        <v>4</v>
      </c>
      <c r="K28" s="5">
        <v>0</v>
      </c>
      <c r="L28" s="5">
        <v>0</v>
      </c>
      <c r="M28" s="5">
        <v>0</v>
      </c>
      <c r="N28"/>
      <c r="O28"/>
    </row>
    <row r="29" spans="2:15" ht="12" customHeight="1" x14ac:dyDescent="0.15">
      <c r="B29" s="413" t="s">
        <v>12</v>
      </c>
      <c r="C29" s="372"/>
      <c r="D29" s="5">
        <v>15</v>
      </c>
      <c r="E29" s="5">
        <v>3</v>
      </c>
      <c r="F29" s="5">
        <v>4</v>
      </c>
      <c r="G29" s="5">
        <v>0</v>
      </c>
      <c r="H29" s="5">
        <v>0</v>
      </c>
      <c r="I29" s="5">
        <v>1</v>
      </c>
      <c r="J29" s="5">
        <v>4</v>
      </c>
      <c r="K29" s="5">
        <v>0</v>
      </c>
      <c r="L29" s="5">
        <v>3</v>
      </c>
      <c r="M29" s="5">
        <v>0</v>
      </c>
      <c r="N29"/>
      <c r="O29"/>
    </row>
    <row r="30" spans="2:15" ht="12" customHeight="1" x14ac:dyDescent="0.15">
      <c r="B30" s="413" t="s">
        <v>13</v>
      </c>
      <c r="C30" s="372"/>
      <c r="D30" s="5">
        <v>31</v>
      </c>
      <c r="E30" s="5">
        <v>5</v>
      </c>
      <c r="F30" s="5">
        <v>9</v>
      </c>
      <c r="G30" s="5">
        <v>0</v>
      </c>
      <c r="H30" s="5">
        <v>1</v>
      </c>
      <c r="I30" s="5">
        <v>6</v>
      </c>
      <c r="J30" s="5">
        <v>7</v>
      </c>
      <c r="K30" s="5">
        <v>0</v>
      </c>
      <c r="L30" s="5">
        <v>3</v>
      </c>
      <c r="M30" s="5">
        <v>0</v>
      </c>
      <c r="N30"/>
      <c r="O30"/>
    </row>
    <row r="31" spans="2:15" ht="12" customHeight="1" x14ac:dyDescent="0.15">
      <c r="B31" s="413" t="s">
        <v>14</v>
      </c>
      <c r="C31" s="372"/>
      <c r="D31" s="5">
        <v>23</v>
      </c>
      <c r="E31" s="5">
        <v>4</v>
      </c>
      <c r="F31" s="5">
        <v>9</v>
      </c>
      <c r="G31" s="5">
        <v>0</v>
      </c>
      <c r="H31" s="5">
        <v>0</v>
      </c>
      <c r="I31" s="5">
        <v>2</v>
      </c>
      <c r="J31" s="5">
        <v>7</v>
      </c>
      <c r="K31" s="5">
        <v>0</v>
      </c>
      <c r="L31" s="5">
        <v>1</v>
      </c>
      <c r="M31" s="5">
        <v>0</v>
      </c>
      <c r="N31"/>
      <c r="O31"/>
    </row>
    <row r="32" spans="2:15" ht="12" customHeight="1" x14ac:dyDescent="0.15">
      <c r="B32" s="413" t="s">
        <v>15</v>
      </c>
      <c r="C32" s="372"/>
      <c r="D32" s="5">
        <v>2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2</v>
      </c>
      <c r="K32" s="5">
        <v>0</v>
      </c>
      <c r="L32" s="5">
        <v>0</v>
      </c>
      <c r="M32" s="5">
        <v>0</v>
      </c>
      <c r="N32"/>
      <c r="O32"/>
    </row>
    <row r="33" spans="2:15" ht="12" customHeight="1" x14ac:dyDescent="0.15">
      <c r="B33" s="413" t="s">
        <v>16</v>
      </c>
      <c r="C33" s="372"/>
      <c r="D33" s="5">
        <v>484</v>
      </c>
      <c r="E33" s="5">
        <v>54</v>
      </c>
      <c r="F33" s="5">
        <v>96</v>
      </c>
      <c r="G33" s="5">
        <v>9</v>
      </c>
      <c r="H33" s="5">
        <v>12</v>
      </c>
      <c r="I33" s="5">
        <v>45</v>
      </c>
      <c r="J33" s="5">
        <v>245</v>
      </c>
      <c r="K33" s="5">
        <v>0</v>
      </c>
      <c r="L33" s="5">
        <v>23</v>
      </c>
      <c r="M33" s="5">
        <v>0</v>
      </c>
      <c r="N33"/>
      <c r="O33"/>
    </row>
    <row r="34" spans="2:15" ht="12" customHeight="1" x14ac:dyDescent="0.15">
      <c r="B34" s="413" t="s">
        <v>17</v>
      </c>
      <c r="C34" s="372"/>
      <c r="D34" s="5">
        <v>343</v>
      </c>
      <c r="E34" s="5">
        <v>35</v>
      </c>
      <c r="F34" s="5">
        <v>80</v>
      </c>
      <c r="G34" s="5">
        <v>3</v>
      </c>
      <c r="H34" s="5">
        <v>25</v>
      </c>
      <c r="I34" s="5">
        <v>23</v>
      </c>
      <c r="J34" s="5">
        <v>159</v>
      </c>
      <c r="K34" s="5">
        <v>0</v>
      </c>
      <c r="L34" s="5">
        <v>18</v>
      </c>
      <c r="M34" s="5">
        <v>0</v>
      </c>
      <c r="N34"/>
      <c r="O34"/>
    </row>
    <row r="35" spans="2:15" ht="12" customHeight="1" x14ac:dyDescent="0.15">
      <c r="B35" s="413" t="s">
        <v>18</v>
      </c>
      <c r="C35" s="372"/>
      <c r="D35" s="5">
        <v>2259</v>
      </c>
      <c r="E35" s="5">
        <v>230</v>
      </c>
      <c r="F35" s="5">
        <v>570</v>
      </c>
      <c r="G35" s="5">
        <v>22</v>
      </c>
      <c r="H35" s="5">
        <v>71</v>
      </c>
      <c r="I35" s="5">
        <v>108</v>
      </c>
      <c r="J35" s="5">
        <v>1121</v>
      </c>
      <c r="K35" s="5">
        <v>0</v>
      </c>
      <c r="L35" s="5">
        <v>137</v>
      </c>
      <c r="M35" s="5">
        <v>0</v>
      </c>
      <c r="N35"/>
      <c r="O35"/>
    </row>
    <row r="36" spans="2:15" ht="12" customHeight="1" x14ac:dyDescent="0.15">
      <c r="B36" s="413" t="s">
        <v>19</v>
      </c>
      <c r="C36" s="372"/>
      <c r="D36" s="5">
        <v>1106</v>
      </c>
      <c r="E36" s="5">
        <v>133</v>
      </c>
      <c r="F36" s="5">
        <v>270</v>
      </c>
      <c r="G36" s="5">
        <v>7</v>
      </c>
      <c r="H36" s="5">
        <v>28</v>
      </c>
      <c r="I36" s="5">
        <v>71</v>
      </c>
      <c r="J36" s="5">
        <v>541</v>
      </c>
      <c r="K36" s="5">
        <v>1</v>
      </c>
      <c r="L36" s="5">
        <v>55</v>
      </c>
      <c r="M36" s="5">
        <v>0</v>
      </c>
      <c r="N36"/>
      <c r="O36"/>
    </row>
    <row r="37" spans="2:15" ht="12" customHeight="1" x14ac:dyDescent="0.15">
      <c r="B37" s="413" t="s">
        <v>20</v>
      </c>
      <c r="C37" s="372"/>
      <c r="D37" s="5">
        <v>14</v>
      </c>
      <c r="E37" s="5">
        <v>2</v>
      </c>
      <c r="F37" s="5">
        <v>2</v>
      </c>
      <c r="G37" s="5">
        <v>0</v>
      </c>
      <c r="H37" s="5">
        <v>0</v>
      </c>
      <c r="I37" s="5">
        <v>4</v>
      </c>
      <c r="J37" s="5">
        <v>5</v>
      </c>
      <c r="K37" s="5">
        <v>0</v>
      </c>
      <c r="L37" s="5">
        <v>1</v>
      </c>
      <c r="M37" s="5">
        <v>0</v>
      </c>
      <c r="N37"/>
      <c r="O37"/>
    </row>
    <row r="38" spans="2:15" ht="12" customHeight="1" x14ac:dyDescent="0.15">
      <c r="B38" s="413" t="s">
        <v>21</v>
      </c>
      <c r="C38" s="372"/>
      <c r="D38" s="5">
        <v>34</v>
      </c>
      <c r="E38" s="5">
        <v>9</v>
      </c>
      <c r="F38" s="5">
        <v>13</v>
      </c>
      <c r="G38" s="5">
        <v>0</v>
      </c>
      <c r="H38" s="5">
        <v>0</v>
      </c>
      <c r="I38" s="5">
        <v>3</v>
      </c>
      <c r="J38" s="5">
        <v>8</v>
      </c>
      <c r="K38" s="5">
        <v>0</v>
      </c>
      <c r="L38" s="5">
        <v>1</v>
      </c>
      <c r="M38" s="5">
        <v>0</v>
      </c>
      <c r="N38"/>
      <c r="O38"/>
    </row>
    <row r="39" spans="2:15" ht="12" customHeight="1" x14ac:dyDescent="0.15">
      <c r="B39" s="413" t="s">
        <v>22</v>
      </c>
      <c r="C39" s="372"/>
      <c r="D39" s="5">
        <v>7</v>
      </c>
      <c r="E39" s="5">
        <v>0</v>
      </c>
      <c r="F39" s="5">
        <v>2</v>
      </c>
      <c r="G39" s="5">
        <v>0</v>
      </c>
      <c r="H39" s="5">
        <v>0</v>
      </c>
      <c r="I39" s="5">
        <v>2</v>
      </c>
      <c r="J39" s="5">
        <v>1</v>
      </c>
      <c r="K39" s="5">
        <v>0</v>
      </c>
      <c r="L39" s="5">
        <v>2</v>
      </c>
      <c r="M39" s="5">
        <v>0</v>
      </c>
      <c r="N39"/>
      <c r="O39"/>
    </row>
    <row r="40" spans="2:15" ht="12" customHeight="1" x14ac:dyDescent="0.15">
      <c r="B40" s="413" t="s">
        <v>23</v>
      </c>
      <c r="C40" s="372"/>
      <c r="D40" s="5">
        <v>0</v>
      </c>
      <c r="E40" s="175" t="s">
        <v>379</v>
      </c>
      <c r="F40" s="175" t="s">
        <v>379</v>
      </c>
      <c r="G40" s="175" t="s">
        <v>379</v>
      </c>
      <c r="H40" s="175" t="s">
        <v>379</v>
      </c>
      <c r="I40" s="175" t="s">
        <v>379</v>
      </c>
      <c r="J40" s="175" t="s">
        <v>379</v>
      </c>
      <c r="K40" s="175" t="s">
        <v>379</v>
      </c>
      <c r="L40" s="175" t="s">
        <v>379</v>
      </c>
      <c r="M40" s="175" t="s">
        <v>379</v>
      </c>
      <c r="N40"/>
      <c r="O40"/>
    </row>
    <row r="41" spans="2:15" ht="12" customHeight="1" x14ac:dyDescent="0.15">
      <c r="B41" s="413" t="s">
        <v>24</v>
      </c>
      <c r="C41" s="372"/>
      <c r="D41" s="5">
        <v>11</v>
      </c>
      <c r="E41" s="5">
        <v>1</v>
      </c>
      <c r="F41" s="5">
        <v>2</v>
      </c>
      <c r="G41" s="5">
        <v>0</v>
      </c>
      <c r="H41" s="5">
        <v>0</v>
      </c>
      <c r="I41" s="5">
        <v>2</v>
      </c>
      <c r="J41" s="5">
        <v>6</v>
      </c>
      <c r="K41" s="5">
        <v>0</v>
      </c>
      <c r="L41" s="5">
        <v>0</v>
      </c>
      <c r="M41" s="5">
        <v>0</v>
      </c>
      <c r="N41"/>
      <c r="O41"/>
    </row>
    <row r="42" spans="2:15" ht="12" customHeight="1" x14ac:dyDescent="0.15">
      <c r="B42" s="413" t="s">
        <v>25</v>
      </c>
      <c r="C42" s="372"/>
      <c r="D42" s="5">
        <v>29</v>
      </c>
      <c r="E42" s="5">
        <v>3</v>
      </c>
      <c r="F42" s="5">
        <v>8</v>
      </c>
      <c r="G42" s="5">
        <v>0</v>
      </c>
      <c r="H42" s="5">
        <v>0</v>
      </c>
      <c r="I42" s="5">
        <v>6</v>
      </c>
      <c r="J42" s="5">
        <v>8</v>
      </c>
      <c r="K42" s="5">
        <v>0</v>
      </c>
      <c r="L42" s="5">
        <v>4</v>
      </c>
      <c r="M42" s="5">
        <v>0</v>
      </c>
      <c r="N42"/>
      <c r="O42"/>
    </row>
    <row r="43" spans="2:15" ht="12" customHeight="1" x14ac:dyDescent="0.15">
      <c r="B43" s="413" t="s">
        <v>26</v>
      </c>
      <c r="C43" s="372"/>
      <c r="D43" s="5">
        <v>11</v>
      </c>
      <c r="E43" s="5">
        <v>0</v>
      </c>
      <c r="F43" s="5">
        <v>6</v>
      </c>
      <c r="G43" s="5">
        <v>1</v>
      </c>
      <c r="H43" s="5">
        <v>0</v>
      </c>
      <c r="I43" s="5">
        <v>1</v>
      </c>
      <c r="J43" s="5">
        <v>3</v>
      </c>
      <c r="K43" s="5">
        <v>0</v>
      </c>
      <c r="L43" s="5">
        <v>0</v>
      </c>
      <c r="M43" s="5">
        <v>0</v>
      </c>
      <c r="N43"/>
      <c r="O43"/>
    </row>
    <row r="44" spans="2:15" ht="12" customHeight="1" x14ac:dyDescent="0.15">
      <c r="B44" s="413" t="s">
        <v>27</v>
      </c>
      <c r="C44" s="372"/>
      <c r="D44" s="5">
        <v>42</v>
      </c>
      <c r="E44" s="5">
        <v>7</v>
      </c>
      <c r="F44" s="5">
        <v>14</v>
      </c>
      <c r="G44" s="5">
        <v>0</v>
      </c>
      <c r="H44" s="5">
        <v>0</v>
      </c>
      <c r="I44" s="5">
        <v>2</v>
      </c>
      <c r="J44" s="5">
        <v>17</v>
      </c>
      <c r="K44" s="5">
        <v>0</v>
      </c>
      <c r="L44" s="5">
        <v>2</v>
      </c>
      <c r="M44" s="5">
        <v>0</v>
      </c>
      <c r="N44"/>
      <c r="O44"/>
    </row>
    <row r="45" spans="2:15" ht="12" customHeight="1" x14ac:dyDescent="0.15">
      <c r="B45" s="413" t="s">
        <v>28</v>
      </c>
      <c r="C45" s="372"/>
      <c r="D45" s="5">
        <v>242</v>
      </c>
      <c r="E45" s="5">
        <v>43</v>
      </c>
      <c r="F45" s="5">
        <v>68</v>
      </c>
      <c r="G45" s="5">
        <v>1</v>
      </c>
      <c r="H45" s="5">
        <v>1</v>
      </c>
      <c r="I45" s="5">
        <v>15</v>
      </c>
      <c r="J45" s="5">
        <v>100</v>
      </c>
      <c r="K45" s="5">
        <v>0</v>
      </c>
      <c r="L45" s="5">
        <v>14</v>
      </c>
      <c r="M45" s="5">
        <v>0</v>
      </c>
      <c r="N45"/>
      <c r="O45"/>
    </row>
    <row r="46" spans="2:15" ht="12" customHeight="1" x14ac:dyDescent="0.15">
      <c r="B46" s="413" t="s">
        <v>29</v>
      </c>
      <c r="C46" s="372"/>
      <c r="D46" s="5">
        <v>19</v>
      </c>
      <c r="E46" s="5">
        <v>3</v>
      </c>
      <c r="F46" s="5">
        <v>9</v>
      </c>
      <c r="G46" s="5">
        <v>0</v>
      </c>
      <c r="H46" s="5">
        <v>0</v>
      </c>
      <c r="I46" s="5">
        <v>1</v>
      </c>
      <c r="J46" s="5">
        <v>4</v>
      </c>
      <c r="K46" s="5">
        <v>0</v>
      </c>
      <c r="L46" s="5">
        <v>2</v>
      </c>
      <c r="M46" s="5">
        <v>0</v>
      </c>
      <c r="N46"/>
      <c r="O46"/>
    </row>
    <row r="47" spans="2:15" ht="12" customHeight="1" x14ac:dyDescent="0.15">
      <c r="B47" s="413" t="s">
        <v>30</v>
      </c>
      <c r="C47" s="372"/>
      <c r="D47" s="5">
        <v>127</v>
      </c>
      <c r="E47" s="5">
        <v>20</v>
      </c>
      <c r="F47" s="5">
        <v>65</v>
      </c>
      <c r="G47" s="5">
        <v>0</v>
      </c>
      <c r="H47" s="5">
        <v>1</v>
      </c>
      <c r="I47" s="5">
        <v>1</v>
      </c>
      <c r="J47" s="5">
        <v>35</v>
      </c>
      <c r="K47" s="5">
        <v>0</v>
      </c>
      <c r="L47" s="5">
        <v>5</v>
      </c>
      <c r="M47" s="5">
        <v>0</v>
      </c>
      <c r="N47"/>
      <c r="O47"/>
    </row>
    <row r="48" spans="2:15" ht="12" customHeight="1" x14ac:dyDescent="0.15">
      <c r="B48" s="413" t="s">
        <v>31</v>
      </c>
      <c r="C48" s="372"/>
      <c r="D48" s="5">
        <v>109</v>
      </c>
      <c r="E48" s="5">
        <v>19</v>
      </c>
      <c r="F48" s="5">
        <v>35</v>
      </c>
      <c r="G48" s="5">
        <v>1</v>
      </c>
      <c r="H48" s="5">
        <v>1</v>
      </c>
      <c r="I48" s="5">
        <v>0</v>
      </c>
      <c r="J48" s="5">
        <v>44</v>
      </c>
      <c r="K48" s="5">
        <v>0</v>
      </c>
      <c r="L48" s="5">
        <v>9</v>
      </c>
      <c r="M48" s="5">
        <v>0</v>
      </c>
      <c r="N48"/>
      <c r="O48"/>
    </row>
    <row r="49" spans="2:15" ht="12" customHeight="1" x14ac:dyDescent="0.15">
      <c r="B49" s="413" t="s">
        <v>32</v>
      </c>
      <c r="C49" s="372"/>
      <c r="D49" s="5">
        <v>1316</v>
      </c>
      <c r="E49" s="5">
        <v>177</v>
      </c>
      <c r="F49" s="5">
        <v>365</v>
      </c>
      <c r="G49" s="5">
        <v>23</v>
      </c>
      <c r="H49" s="5">
        <v>47</v>
      </c>
      <c r="I49" s="5">
        <v>20</v>
      </c>
      <c r="J49" s="5">
        <v>627</v>
      </c>
      <c r="K49" s="5">
        <v>1</v>
      </c>
      <c r="L49" s="5">
        <v>56</v>
      </c>
      <c r="M49" s="5">
        <v>0</v>
      </c>
      <c r="N49"/>
      <c r="O49"/>
    </row>
    <row r="50" spans="2:15" ht="12" customHeight="1" x14ac:dyDescent="0.15">
      <c r="B50" s="413" t="s">
        <v>33</v>
      </c>
      <c r="C50" s="372"/>
      <c r="D50" s="5">
        <v>397</v>
      </c>
      <c r="E50" s="5">
        <v>51</v>
      </c>
      <c r="F50" s="5">
        <v>92</v>
      </c>
      <c r="G50" s="5">
        <v>11</v>
      </c>
      <c r="H50" s="5">
        <v>20</v>
      </c>
      <c r="I50" s="5">
        <v>12</v>
      </c>
      <c r="J50" s="5">
        <v>197</v>
      </c>
      <c r="K50" s="5">
        <v>0</v>
      </c>
      <c r="L50" s="5">
        <v>14</v>
      </c>
      <c r="M50" s="5">
        <v>0</v>
      </c>
      <c r="N50"/>
      <c r="O50"/>
    </row>
    <row r="51" spans="2:15" ht="12" customHeight="1" x14ac:dyDescent="0.15">
      <c r="B51" s="413" t="s">
        <v>34</v>
      </c>
      <c r="C51" s="372"/>
      <c r="D51" s="5">
        <v>24</v>
      </c>
      <c r="E51" s="5">
        <v>5</v>
      </c>
      <c r="F51" s="5">
        <v>4</v>
      </c>
      <c r="G51" s="5">
        <v>0</v>
      </c>
      <c r="H51" s="5">
        <v>1</v>
      </c>
      <c r="I51" s="5">
        <v>0</v>
      </c>
      <c r="J51" s="5">
        <v>14</v>
      </c>
      <c r="K51" s="5">
        <v>0</v>
      </c>
      <c r="L51" s="5">
        <v>0</v>
      </c>
      <c r="M51" s="5">
        <v>0</v>
      </c>
      <c r="N51"/>
      <c r="O51"/>
    </row>
    <row r="52" spans="2:15" ht="12" customHeight="1" x14ac:dyDescent="0.15">
      <c r="B52" s="413" t="s">
        <v>35</v>
      </c>
      <c r="C52" s="372"/>
      <c r="D52" s="5">
        <v>6</v>
      </c>
      <c r="E52" s="5">
        <v>0</v>
      </c>
      <c r="F52" s="5">
        <v>3</v>
      </c>
      <c r="G52" s="5">
        <v>0</v>
      </c>
      <c r="H52" s="5">
        <v>0</v>
      </c>
      <c r="I52" s="5">
        <v>1</v>
      </c>
      <c r="J52" s="5">
        <v>1</v>
      </c>
      <c r="K52" s="5">
        <v>0</v>
      </c>
      <c r="L52" s="5">
        <v>1</v>
      </c>
      <c r="M52" s="5">
        <v>0</v>
      </c>
      <c r="N52"/>
      <c r="O52"/>
    </row>
    <row r="53" spans="2:15" ht="12" customHeight="1" x14ac:dyDescent="0.15">
      <c r="B53" s="413" t="s">
        <v>36</v>
      </c>
      <c r="C53" s="372"/>
      <c r="D53" s="5">
        <v>5</v>
      </c>
      <c r="E53" s="5">
        <v>1</v>
      </c>
      <c r="F53" s="5">
        <v>2</v>
      </c>
      <c r="G53" s="5">
        <v>0</v>
      </c>
      <c r="H53" s="5">
        <v>0</v>
      </c>
      <c r="I53" s="5">
        <v>0</v>
      </c>
      <c r="J53" s="5">
        <v>2</v>
      </c>
      <c r="K53" s="5">
        <v>0</v>
      </c>
      <c r="L53" s="5">
        <v>0</v>
      </c>
      <c r="M53" s="5">
        <v>0</v>
      </c>
      <c r="N53"/>
      <c r="O53"/>
    </row>
    <row r="54" spans="2:15" ht="12" customHeight="1" x14ac:dyDescent="0.15">
      <c r="B54" s="413" t="s">
        <v>37</v>
      </c>
      <c r="C54" s="372"/>
      <c r="D54" s="5">
        <v>2</v>
      </c>
      <c r="E54" s="5">
        <v>1</v>
      </c>
      <c r="F54" s="5">
        <v>0</v>
      </c>
      <c r="G54" s="5">
        <v>0</v>
      </c>
      <c r="H54" s="5">
        <v>0</v>
      </c>
      <c r="I54" s="5">
        <v>0</v>
      </c>
      <c r="J54" s="5">
        <v>1</v>
      </c>
      <c r="K54" s="5">
        <v>0</v>
      </c>
      <c r="L54" s="5">
        <v>0</v>
      </c>
      <c r="M54" s="5">
        <v>0</v>
      </c>
      <c r="N54"/>
      <c r="O54"/>
    </row>
    <row r="55" spans="2:15" ht="12" customHeight="1" x14ac:dyDescent="0.15">
      <c r="B55" s="413" t="s">
        <v>38</v>
      </c>
      <c r="C55" s="372"/>
      <c r="D55" s="5">
        <v>53</v>
      </c>
      <c r="E55" s="5">
        <v>5</v>
      </c>
      <c r="F55" s="5">
        <v>11</v>
      </c>
      <c r="G55" s="5">
        <v>2</v>
      </c>
      <c r="H55" s="5">
        <v>1</v>
      </c>
      <c r="I55" s="5">
        <v>12</v>
      </c>
      <c r="J55" s="5">
        <v>19</v>
      </c>
      <c r="K55" s="5">
        <v>0</v>
      </c>
      <c r="L55" s="5">
        <v>3</v>
      </c>
      <c r="M55" s="5">
        <v>0</v>
      </c>
      <c r="N55"/>
      <c r="O55"/>
    </row>
    <row r="56" spans="2:15" ht="12" customHeight="1" x14ac:dyDescent="0.15">
      <c r="B56" s="413" t="s">
        <v>39</v>
      </c>
      <c r="C56" s="372"/>
      <c r="D56" s="5">
        <v>101</v>
      </c>
      <c r="E56" s="5">
        <v>11</v>
      </c>
      <c r="F56" s="5">
        <v>14</v>
      </c>
      <c r="G56" s="5">
        <v>0</v>
      </c>
      <c r="H56" s="5">
        <v>1</v>
      </c>
      <c r="I56" s="5">
        <v>12</v>
      </c>
      <c r="J56" s="5">
        <v>52</v>
      </c>
      <c r="K56" s="5">
        <v>0</v>
      </c>
      <c r="L56" s="5">
        <v>11</v>
      </c>
      <c r="M56" s="5">
        <v>0</v>
      </c>
      <c r="N56"/>
      <c r="O56"/>
    </row>
    <row r="57" spans="2:15" ht="12" customHeight="1" x14ac:dyDescent="0.15">
      <c r="B57" s="413" t="s">
        <v>40</v>
      </c>
      <c r="C57" s="372"/>
      <c r="D57" s="5">
        <v>41</v>
      </c>
      <c r="E57" s="5">
        <v>8</v>
      </c>
      <c r="F57" s="5">
        <v>2</v>
      </c>
      <c r="G57" s="5">
        <v>0</v>
      </c>
      <c r="H57" s="5">
        <v>0</v>
      </c>
      <c r="I57" s="5">
        <v>17</v>
      </c>
      <c r="J57" s="5">
        <v>12</v>
      </c>
      <c r="K57" s="5">
        <v>0</v>
      </c>
      <c r="L57" s="5">
        <v>2</v>
      </c>
      <c r="M57" s="5">
        <v>0</v>
      </c>
      <c r="N57"/>
      <c r="O57"/>
    </row>
    <row r="58" spans="2:15" ht="12" customHeight="1" x14ac:dyDescent="0.15">
      <c r="B58" s="413" t="s">
        <v>41</v>
      </c>
      <c r="C58" s="372"/>
      <c r="D58" s="5">
        <v>1</v>
      </c>
      <c r="E58" s="5">
        <v>0</v>
      </c>
      <c r="F58" s="5">
        <v>1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/>
      <c r="O58"/>
    </row>
    <row r="59" spans="2:15" ht="12" customHeight="1" x14ac:dyDescent="0.15">
      <c r="B59" s="413" t="s">
        <v>42</v>
      </c>
      <c r="C59" s="372"/>
      <c r="D59" s="5">
        <v>25</v>
      </c>
      <c r="E59" s="5">
        <v>3</v>
      </c>
      <c r="F59" s="5">
        <v>4</v>
      </c>
      <c r="G59" s="5">
        <v>0</v>
      </c>
      <c r="H59" s="5">
        <v>0</v>
      </c>
      <c r="I59" s="5">
        <v>2</v>
      </c>
      <c r="J59" s="5">
        <v>8</v>
      </c>
      <c r="K59" s="5">
        <v>0</v>
      </c>
      <c r="L59" s="5">
        <v>8</v>
      </c>
      <c r="M59" s="5">
        <v>0</v>
      </c>
      <c r="N59"/>
      <c r="O59"/>
    </row>
    <row r="60" spans="2:15" ht="12" customHeight="1" x14ac:dyDescent="0.15">
      <c r="B60" s="413" t="s">
        <v>43</v>
      </c>
      <c r="C60" s="372"/>
      <c r="D60" s="5">
        <v>37</v>
      </c>
      <c r="E60" s="5">
        <v>3</v>
      </c>
      <c r="F60" s="5">
        <v>12</v>
      </c>
      <c r="G60" s="5">
        <v>0</v>
      </c>
      <c r="H60" s="5">
        <v>0</v>
      </c>
      <c r="I60" s="5">
        <v>3</v>
      </c>
      <c r="J60" s="5">
        <v>15</v>
      </c>
      <c r="K60" s="5">
        <v>0</v>
      </c>
      <c r="L60" s="5">
        <v>4</v>
      </c>
      <c r="M60" s="5">
        <v>0</v>
      </c>
      <c r="N60"/>
      <c r="O60"/>
    </row>
    <row r="61" spans="2:15" ht="12" customHeight="1" x14ac:dyDescent="0.15">
      <c r="B61" s="413" t="s">
        <v>44</v>
      </c>
      <c r="C61" s="372"/>
      <c r="D61" s="5">
        <v>30</v>
      </c>
      <c r="E61" s="5">
        <v>7</v>
      </c>
      <c r="F61" s="5">
        <v>3</v>
      </c>
      <c r="G61" s="5">
        <v>0</v>
      </c>
      <c r="H61" s="5">
        <v>0</v>
      </c>
      <c r="I61" s="5">
        <v>3</v>
      </c>
      <c r="J61" s="5">
        <v>14</v>
      </c>
      <c r="K61" s="5">
        <v>0</v>
      </c>
      <c r="L61" s="5">
        <v>3</v>
      </c>
      <c r="M61" s="5">
        <v>0</v>
      </c>
      <c r="N61"/>
      <c r="O61"/>
    </row>
    <row r="62" spans="2:15" ht="12" customHeight="1" x14ac:dyDescent="0.15">
      <c r="B62" s="413" t="s">
        <v>45</v>
      </c>
      <c r="C62" s="372"/>
      <c r="D62" s="5">
        <v>469</v>
      </c>
      <c r="E62" s="5">
        <v>48</v>
      </c>
      <c r="F62" s="5">
        <v>103</v>
      </c>
      <c r="G62" s="5">
        <v>10</v>
      </c>
      <c r="H62" s="5">
        <v>11</v>
      </c>
      <c r="I62" s="5">
        <v>30</v>
      </c>
      <c r="J62" s="5">
        <v>241</v>
      </c>
      <c r="K62" s="5">
        <v>0</v>
      </c>
      <c r="L62" s="5">
        <v>26</v>
      </c>
      <c r="M62" s="5">
        <v>0</v>
      </c>
      <c r="N62"/>
      <c r="O62"/>
    </row>
    <row r="63" spans="2:15" ht="12" customHeight="1" x14ac:dyDescent="0.15">
      <c r="B63" s="413" t="s">
        <v>46</v>
      </c>
      <c r="C63" s="372"/>
      <c r="D63" s="5">
        <v>21</v>
      </c>
      <c r="E63" s="5">
        <v>1</v>
      </c>
      <c r="F63" s="5">
        <v>4</v>
      </c>
      <c r="G63" s="5">
        <v>2</v>
      </c>
      <c r="H63" s="5">
        <v>1</v>
      </c>
      <c r="I63" s="5">
        <v>4</v>
      </c>
      <c r="J63" s="5">
        <v>8</v>
      </c>
      <c r="K63" s="5">
        <v>0</v>
      </c>
      <c r="L63" s="5">
        <v>1</v>
      </c>
      <c r="M63" s="5">
        <v>0</v>
      </c>
      <c r="N63"/>
      <c r="O63"/>
    </row>
    <row r="64" spans="2:15" ht="12" customHeight="1" x14ac:dyDescent="0.15">
      <c r="B64" s="413" t="s">
        <v>47</v>
      </c>
      <c r="C64" s="372"/>
      <c r="D64" s="5">
        <v>34</v>
      </c>
      <c r="E64" s="5">
        <v>2</v>
      </c>
      <c r="F64" s="5">
        <v>2</v>
      </c>
      <c r="G64" s="5">
        <v>1</v>
      </c>
      <c r="H64" s="5">
        <v>0</v>
      </c>
      <c r="I64" s="5">
        <v>6</v>
      </c>
      <c r="J64" s="5">
        <v>19</v>
      </c>
      <c r="K64" s="5">
        <v>0</v>
      </c>
      <c r="L64" s="5">
        <v>4</v>
      </c>
      <c r="M64" s="5">
        <v>0</v>
      </c>
      <c r="N64"/>
      <c r="O64"/>
    </row>
    <row r="65" spans="2:15" ht="12" customHeight="1" x14ac:dyDescent="0.15">
      <c r="B65" s="413" t="s">
        <v>48</v>
      </c>
      <c r="C65" s="372"/>
      <c r="D65" s="5">
        <v>65</v>
      </c>
      <c r="E65" s="5">
        <v>7</v>
      </c>
      <c r="F65" s="5">
        <v>9</v>
      </c>
      <c r="G65" s="5">
        <v>3</v>
      </c>
      <c r="H65" s="5">
        <v>1</v>
      </c>
      <c r="I65" s="5">
        <v>13</v>
      </c>
      <c r="J65" s="5">
        <v>28</v>
      </c>
      <c r="K65" s="5">
        <v>0</v>
      </c>
      <c r="L65" s="5">
        <v>4</v>
      </c>
      <c r="M65" s="5">
        <v>0</v>
      </c>
      <c r="N65"/>
      <c r="O65"/>
    </row>
    <row r="66" spans="2:15" ht="12" customHeight="1" x14ac:dyDescent="0.15">
      <c r="B66" s="413" t="s">
        <v>49</v>
      </c>
      <c r="C66" s="372"/>
      <c r="D66" s="5">
        <v>42</v>
      </c>
      <c r="E66" s="5">
        <v>5</v>
      </c>
      <c r="F66" s="5">
        <v>3</v>
      </c>
      <c r="G66" s="5">
        <v>1</v>
      </c>
      <c r="H66" s="5">
        <v>0</v>
      </c>
      <c r="I66" s="5">
        <v>6</v>
      </c>
      <c r="J66" s="5">
        <v>24</v>
      </c>
      <c r="K66" s="5">
        <v>0</v>
      </c>
      <c r="L66" s="5">
        <v>3</v>
      </c>
      <c r="M66" s="5">
        <v>0</v>
      </c>
      <c r="N66"/>
      <c r="O66"/>
    </row>
    <row r="67" spans="2:15" ht="12" customHeight="1" x14ac:dyDescent="0.15">
      <c r="B67" s="413" t="s">
        <v>50</v>
      </c>
      <c r="C67" s="372"/>
      <c r="D67" s="5">
        <v>14</v>
      </c>
      <c r="E67" s="5">
        <v>3</v>
      </c>
      <c r="F67" s="5">
        <v>4</v>
      </c>
      <c r="G67" s="5">
        <v>0</v>
      </c>
      <c r="H67" s="5">
        <v>0</v>
      </c>
      <c r="I67" s="5">
        <v>3</v>
      </c>
      <c r="J67" s="5">
        <v>4</v>
      </c>
      <c r="K67" s="5">
        <v>0</v>
      </c>
      <c r="L67" s="5">
        <v>0</v>
      </c>
      <c r="M67" s="5">
        <v>0</v>
      </c>
      <c r="N67"/>
      <c r="O67"/>
    </row>
    <row r="68" spans="2:15" x14ac:dyDescent="0.15">
      <c r="B68" s="413" t="s">
        <v>51</v>
      </c>
      <c r="C68" s="372"/>
      <c r="D68" s="58">
        <v>36</v>
      </c>
      <c r="E68" s="9">
        <v>8</v>
      </c>
      <c r="F68" s="9">
        <v>10</v>
      </c>
      <c r="G68" s="9">
        <v>0</v>
      </c>
      <c r="H68" s="9">
        <v>0</v>
      </c>
      <c r="I68" s="9">
        <v>4</v>
      </c>
      <c r="J68" s="9">
        <v>14</v>
      </c>
      <c r="K68" s="9">
        <v>0</v>
      </c>
      <c r="L68" s="9">
        <v>0</v>
      </c>
      <c r="M68" s="9">
        <v>0</v>
      </c>
      <c r="N68"/>
      <c r="O68"/>
    </row>
    <row r="69" spans="2:15" s="4" customFormat="1" x14ac:dyDescent="0.15">
      <c r="B69" s="414" t="s">
        <v>71</v>
      </c>
      <c r="C69" s="370"/>
      <c r="D69" s="61">
        <v>52</v>
      </c>
      <c r="E69" s="6">
        <v>7</v>
      </c>
      <c r="F69" s="6">
        <v>16</v>
      </c>
      <c r="G69" s="6">
        <v>0</v>
      </c>
      <c r="H69" s="6">
        <v>0</v>
      </c>
      <c r="I69" s="6">
        <v>4</v>
      </c>
      <c r="J69" s="6">
        <v>23</v>
      </c>
      <c r="K69" s="6">
        <v>0</v>
      </c>
      <c r="L69" s="6">
        <v>2</v>
      </c>
      <c r="M69" s="6">
        <v>0</v>
      </c>
    </row>
    <row r="71" spans="2:15" x14ac:dyDescent="0.15">
      <c r="D71" s="150"/>
    </row>
    <row r="72" spans="2:15" x14ac:dyDescent="0.15">
      <c r="D72" s="150"/>
    </row>
  </sheetData>
  <mergeCells count="73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>
      <selection activeCell="R27" sqref="R26:X27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5" customWidth="1"/>
    <col min="5" max="28" width="6.28515625" style="5" customWidth="1"/>
    <col min="29" max="31" width="9.140625" style="7"/>
  </cols>
  <sheetData>
    <row r="1" spans="2:31" ht="17.25" x14ac:dyDescent="0.2">
      <c r="B1" s="22" t="s">
        <v>181</v>
      </c>
      <c r="D1" s="22" t="s">
        <v>182</v>
      </c>
      <c r="S1" s="22" t="s">
        <v>319</v>
      </c>
    </row>
    <row r="2" spans="2:31" ht="17.25" x14ac:dyDescent="0.2">
      <c r="B2" s="1" t="s">
        <v>375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429" t="s">
        <v>183</v>
      </c>
      <c r="C3" s="421"/>
      <c r="D3" s="409" t="s">
        <v>90</v>
      </c>
      <c r="E3" s="69"/>
      <c r="F3" s="70">
        <v>30</v>
      </c>
      <c r="G3" s="70">
        <v>40</v>
      </c>
      <c r="H3" s="70">
        <v>50</v>
      </c>
      <c r="I3" s="70">
        <v>60</v>
      </c>
      <c r="J3" s="70">
        <v>70</v>
      </c>
      <c r="K3" s="70">
        <v>80</v>
      </c>
      <c r="L3" s="70">
        <v>90</v>
      </c>
      <c r="M3" s="70">
        <v>100</v>
      </c>
      <c r="N3" s="70">
        <v>110</v>
      </c>
      <c r="O3" s="70">
        <v>120</v>
      </c>
      <c r="P3" s="70">
        <v>130</v>
      </c>
      <c r="Q3" s="70">
        <v>140</v>
      </c>
      <c r="R3" s="70">
        <v>150</v>
      </c>
      <c r="S3" s="70">
        <v>160</v>
      </c>
      <c r="T3" s="71">
        <v>170</v>
      </c>
      <c r="U3" s="71">
        <v>180</v>
      </c>
      <c r="V3" s="71">
        <v>190</v>
      </c>
      <c r="W3" s="71">
        <v>200</v>
      </c>
      <c r="X3" s="70">
        <v>210</v>
      </c>
      <c r="Y3" s="71">
        <v>220</v>
      </c>
      <c r="Z3" s="70">
        <v>230</v>
      </c>
      <c r="AA3" s="71" t="s">
        <v>296</v>
      </c>
      <c r="AB3" s="460" t="s">
        <v>113</v>
      </c>
      <c r="AC3" s="459" t="s">
        <v>92</v>
      </c>
      <c r="AD3" s="459" t="s">
        <v>93</v>
      </c>
      <c r="AE3" s="459" t="s">
        <v>94</v>
      </c>
    </row>
    <row r="4" spans="2:31" s="25" customFormat="1" ht="13.5" customHeight="1" x14ac:dyDescent="0.15">
      <c r="B4" s="432" t="s">
        <v>83</v>
      </c>
      <c r="C4" s="433"/>
      <c r="D4" s="410"/>
      <c r="E4" s="51"/>
      <c r="F4" s="72" t="s">
        <v>95</v>
      </c>
      <c r="G4" s="72" t="s">
        <v>95</v>
      </c>
      <c r="H4" s="72" t="s">
        <v>95</v>
      </c>
      <c r="I4" s="73" t="s">
        <v>95</v>
      </c>
      <c r="J4" s="72" t="s">
        <v>95</v>
      </c>
      <c r="K4" s="72" t="s">
        <v>95</v>
      </c>
      <c r="L4" s="72" t="s">
        <v>95</v>
      </c>
      <c r="M4" s="72" t="s">
        <v>95</v>
      </c>
      <c r="N4" s="74" t="s">
        <v>95</v>
      </c>
      <c r="O4" s="74" t="s">
        <v>95</v>
      </c>
      <c r="P4" s="74" t="s">
        <v>95</v>
      </c>
      <c r="Q4" s="74" t="s">
        <v>95</v>
      </c>
      <c r="R4" s="72" t="s">
        <v>95</v>
      </c>
      <c r="S4" s="74" t="s">
        <v>95</v>
      </c>
      <c r="T4" s="74" t="s">
        <v>95</v>
      </c>
      <c r="U4" s="74" t="s">
        <v>95</v>
      </c>
      <c r="V4" s="74" t="s">
        <v>95</v>
      </c>
      <c r="W4" s="74" t="s">
        <v>95</v>
      </c>
      <c r="X4" s="74" t="s">
        <v>95</v>
      </c>
      <c r="Y4" s="74" t="s">
        <v>95</v>
      </c>
      <c r="Z4" s="74" t="s">
        <v>95</v>
      </c>
      <c r="AA4" s="74" t="s">
        <v>95</v>
      </c>
      <c r="AB4" s="410"/>
      <c r="AC4" s="410"/>
      <c r="AD4" s="410"/>
      <c r="AE4" s="410"/>
    </row>
    <row r="5" spans="2:31" ht="24" customHeight="1" x14ac:dyDescent="0.15">
      <c r="B5" s="434"/>
      <c r="C5" s="435"/>
      <c r="D5" s="411"/>
      <c r="E5" s="75" t="s">
        <v>295</v>
      </c>
      <c r="F5" s="76">
        <v>40</v>
      </c>
      <c r="G5" s="76">
        <v>50</v>
      </c>
      <c r="H5" s="76">
        <v>60</v>
      </c>
      <c r="I5" s="76">
        <v>70</v>
      </c>
      <c r="J5" s="76">
        <v>80</v>
      </c>
      <c r="K5" s="76">
        <v>90</v>
      </c>
      <c r="L5" s="76">
        <v>100</v>
      </c>
      <c r="M5" s="76">
        <v>110</v>
      </c>
      <c r="N5" s="76">
        <v>120</v>
      </c>
      <c r="O5" s="76">
        <v>130</v>
      </c>
      <c r="P5" s="76">
        <v>140</v>
      </c>
      <c r="Q5" s="76">
        <v>150</v>
      </c>
      <c r="R5" s="76">
        <v>160</v>
      </c>
      <c r="S5" s="155">
        <v>170</v>
      </c>
      <c r="T5" s="155">
        <v>180</v>
      </c>
      <c r="U5" s="155">
        <v>190</v>
      </c>
      <c r="V5" s="155">
        <v>200</v>
      </c>
      <c r="W5" s="76">
        <v>210</v>
      </c>
      <c r="X5" s="155">
        <v>220</v>
      </c>
      <c r="Y5" s="76">
        <v>230</v>
      </c>
      <c r="Z5" s="76">
        <v>240</v>
      </c>
      <c r="AA5" s="77"/>
      <c r="AB5" s="411"/>
      <c r="AC5" s="53" t="s">
        <v>184</v>
      </c>
      <c r="AD5" s="53" t="s">
        <v>184</v>
      </c>
      <c r="AE5" s="53" t="s">
        <v>184</v>
      </c>
    </row>
    <row r="6" spans="2:31" ht="12" customHeight="1" x14ac:dyDescent="0.15">
      <c r="B6" s="412" t="s">
        <v>0</v>
      </c>
      <c r="C6" s="378"/>
      <c r="D6" s="5">
        <v>7849</v>
      </c>
      <c r="E6" s="5">
        <v>393</v>
      </c>
      <c r="F6" s="5">
        <v>522</v>
      </c>
      <c r="G6" s="5">
        <v>1098</v>
      </c>
      <c r="H6" s="5">
        <v>1532</v>
      </c>
      <c r="I6" s="5">
        <v>1357</v>
      </c>
      <c r="J6" s="5">
        <v>949</v>
      </c>
      <c r="K6" s="5">
        <v>443</v>
      </c>
      <c r="L6" s="5">
        <v>247</v>
      </c>
      <c r="M6" s="5">
        <v>378</v>
      </c>
      <c r="N6" s="5">
        <v>109</v>
      </c>
      <c r="O6" s="5">
        <v>205</v>
      </c>
      <c r="P6" s="5">
        <v>107</v>
      </c>
      <c r="Q6" s="5">
        <v>71</v>
      </c>
      <c r="R6" s="5">
        <v>125</v>
      </c>
      <c r="S6" s="5">
        <v>58</v>
      </c>
      <c r="T6" s="5">
        <v>25</v>
      </c>
      <c r="U6" s="5">
        <v>36</v>
      </c>
      <c r="V6" s="5">
        <v>19</v>
      </c>
      <c r="W6" s="5">
        <v>53</v>
      </c>
      <c r="X6" s="5">
        <v>16</v>
      </c>
      <c r="Y6" s="5">
        <v>12</v>
      </c>
      <c r="Z6" s="5">
        <v>12</v>
      </c>
      <c r="AA6" s="5">
        <v>82</v>
      </c>
      <c r="AB6" s="5">
        <v>0</v>
      </c>
      <c r="AC6" s="28">
        <v>60</v>
      </c>
      <c r="AD6" s="7">
        <v>71</v>
      </c>
      <c r="AE6" s="7">
        <v>45.4</v>
      </c>
    </row>
    <row r="7" spans="2:31" ht="12" customHeight="1" x14ac:dyDescent="0.15">
      <c r="B7" s="413" t="s">
        <v>1</v>
      </c>
      <c r="C7" s="372"/>
      <c r="D7" s="30">
        <v>6485</v>
      </c>
      <c r="E7" s="30">
        <v>365</v>
      </c>
      <c r="F7" s="30">
        <v>466</v>
      </c>
      <c r="G7" s="30">
        <v>943</v>
      </c>
      <c r="H7" s="30">
        <v>1249</v>
      </c>
      <c r="I7" s="30">
        <v>1098</v>
      </c>
      <c r="J7" s="30">
        <v>755</v>
      </c>
      <c r="K7" s="30">
        <v>357</v>
      </c>
      <c r="L7" s="30">
        <v>193</v>
      </c>
      <c r="M7" s="30">
        <v>319</v>
      </c>
      <c r="N7" s="30">
        <v>87</v>
      </c>
      <c r="O7" s="30">
        <v>153</v>
      </c>
      <c r="P7" s="30">
        <v>83</v>
      </c>
      <c r="Q7" s="30">
        <v>59</v>
      </c>
      <c r="R7" s="30">
        <v>99</v>
      </c>
      <c r="S7" s="30">
        <v>49</v>
      </c>
      <c r="T7" s="30">
        <v>19</v>
      </c>
      <c r="U7" s="30">
        <v>32</v>
      </c>
      <c r="V7" s="30">
        <v>13</v>
      </c>
      <c r="W7" s="30">
        <v>45</v>
      </c>
      <c r="X7" s="30">
        <v>13</v>
      </c>
      <c r="Y7" s="30">
        <v>11</v>
      </c>
      <c r="Z7" s="30">
        <v>11</v>
      </c>
      <c r="AA7" s="30">
        <v>66</v>
      </c>
      <c r="AB7" s="30">
        <v>0</v>
      </c>
      <c r="AC7" s="31">
        <v>60</v>
      </c>
      <c r="AD7" s="32">
        <v>70.2</v>
      </c>
      <c r="AE7" s="32">
        <v>46.1</v>
      </c>
    </row>
    <row r="8" spans="2:31" ht="12" customHeight="1" x14ac:dyDescent="0.15">
      <c r="B8" s="54"/>
      <c r="C8" s="15" t="s">
        <v>63</v>
      </c>
      <c r="D8" s="9">
        <v>4192</v>
      </c>
      <c r="E8" s="9">
        <v>309</v>
      </c>
      <c r="F8" s="9">
        <v>345</v>
      </c>
      <c r="G8" s="9">
        <v>702</v>
      </c>
      <c r="H8" s="9">
        <v>845</v>
      </c>
      <c r="I8" s="9">
        <v>643</v>
      </c>
      <c r="J8" s="9">
        <v>460</v>
      </c>
      <c r="K8" s="9">
        <v>221</v>
      </c>
      <c r="L8" s="9">
        <v>115</v>
      </c>
      <c r="M8" s="9">
        <v>173</v>
      </c>
      <c r="N8" s="9">
        <v>51</v>
      </c>
      <c r="O8" s="9">
        <v>74</v>
      </c>
      <c r="P8" s="9">
        <v>48</v>
      </c>
      <c r="Q8" s="9">
        <v>33</v>
      </c>
      <c r="R8" s="9">
        <v>51</v>
      </c>
      <c r="S8" s="9">
        <v>31</v>
      </c>
      <c r="T8" s="9">
        <v>11</v>
      </c>
      <c r="U8" s="9">
        <v>13</v>
      </c>
      <c r="V8" s="9">
        <v>9</v>
      </c>
      <c r="W8" s="9">
        <v>20</v>
      </c>
      <c r="X8" s="9">
        <v>7</v>
      </c>
      <c r="Y8" s="9">
        <v>2</v>
      </c>
      <c r="Z8" s="9">
        <v>3</v>
      </c>
      <c r="AA8" s="9">
        <v>26</v>
      </c>
      <c r="AB8" s="9">
        <v>0</v>
      </c>
      <c r="AC8" s="28">
        <v>57</v>
      </c>
      <c r="AD8" s="10">
        <v>65.5</v>
      </c>
      <c r="AE8" s="10">
        <v>42.1</v>
      </c>
    </row>
    <row r="9" spans="2:31" ht="12" customHeight="1" x14ac:dyDescent="0.15">
      <c r="B9" s="54"/>
      <c r="C9" s="15" t="s">
        <v>64</v>
      </c>
      <c r="D9" s="9">
        <v>1979</v>
      </c>
      <c r="E9" s="9">
        <v>48</v>
      </c>
      <c r="F9" s="9">
        <v>104</v>
      </c>
      <c r="G9" s="9">
        <v>216</v>
      </c>
      <c r="H9" s="9">
        <v>356</v>
      </c>
      <c r="I9" s="9">
        <v>407</v>
      </c>
      <c r="J9" s="9">
        <v>258</v>
      </c>
      <c r="K9" s="9">
        <v>115</v>
      </c>
      <c r="L9" s="9">
        <v>60</v>
      </c>
      <c r="M9" s="9">
        <v>124</v>
      </c>
      <c r="N9" s="9">
        <v>33</v>
      </c>
      <c r="O9" s="9">
        <v>64</v>
      </c>
      <c r="P9" s="9">
        <v>29</v>
      </c>
      <c r="Q9" s="9">
        <v>23</v>
      </c>
      <c r="R9" s="9">
        <v>38</v>
      </c>
      <c r="S9" s="9">
        <v>14</v>
      </c>
      <c r="T9" s="9">
        <v>5</v>
      </c>
      <c r="U9" s="9">
        <v>15</v>
      </c>
      <c r="V9" s="9">
        <v>3</v>
      </c>
      <c r="W9" s="9">
        <v>17</v>
      </c>
      <c r="X9" s="9">
        <v>5</v>
      </c>
      <c r="Y9" s="9">
        <v>9</v>
      </c>
      <c r="Z9" s="9">
        <v>5</v>
      </c>
      <c r="AA9" s="9">
        <v>31</v>
      </c>
      <c r="AB9" s="9">
        <v>0</v>
      </c>
      <c r="AC9" s="28">
        <v>65</v>
      </c>
      <c r="AD9" s="10">
        <v>76.8</v>
      </c>
      <c r="AE9" s="10">
        <v>46.5</v>
      </c>
    </row>
    <row r="10" spans="2:31" ht="12" customHeight="1" x14ac:dyDescent="0.15">
      <c r="B10" s="54"/>
      <c r="C10" s="15" t="s">
        <v>65</v>
      </c>
      <c r="D10" s="9">
        <v>314</v>
      </c>
      <c r="E10" s="9">
        <v>8</v>
      </c>
      <c r="F10" s="9">
        <v>17</v>
      </c>
      <c r="G10" s="9">
        <v>25</v>
      </c>
      <c r="H10" s="9">
        <v>48</v>
      </c>
      <c r="I10" s="9">
        <v>48</v>
      </c>
      <c r="J10" s="9">
        <v>37</v>
      </c>
      <c r="K10" s="9">
        <v>21</v>
      </c>
      <c r="L10" s="9">
        <v>18</v>
      </c>
      <c r="M10" s="9">
        <v>22</v>
      </c>
      <c r="N10" s="9">
        <v>3</v>
      </c>
      <c r="O10" s="9">
        <v>15</v>
      </c>
      <c r="P10" s="9">
        <v>6</v>
      </c>
      <c r="Q10" s="9">
        <v>3</v>
      </c>
      <c r="R10" s="9">
        <v>10</v>
      </c>
      <c r="S10" s="9">
        <v>4</v>
      </c>
      <c r="T10" s="9">
        <v>3</v>
      </c>
      <c r="U10" s="9">
        <v>4</v>
      </c>
      <c r="V10" s="9">
        <v>1</v>
      </c>
      <c r="W10" s="9">
        <v>8</v>
      </c>
      <c r="X10" s="9">
        <v>1</v>
      </c>
      <c r="Y10" s="9">
        <v>0</v>
      </c>
      <c r="Z10" s="9">
        <v>3</v>
      </c>
      <c r="AA10" s="9">
        <v>9</v>
      </c>
      <c r="AB10" s="9">
        <v>0</v>
      </c>
      <c r="AC10" s="28">
        <v>71.5</v>
      </c>
      <c r="AD10" s="10">
        <v>92.5</v>
      </c>
      <c r="AE10" s="10">
        <v>74.599999999999994</v>
      </c>
    </row>
    <row r="11" spans="2:31" ht="12" customHeight="1" x14ac:dyDescent="0.15">
      <c r="B11" s="414" t="s">
        <v>5</v>
      </c>
      <c r="C11" s="370"/>
      <c r="D11" s="6">
        <v>1364</v>
      </c>
      <c r="E11" s="6">
        <v>28</v>
      </c>
      <c r="F11" s="6">
        <v>56</v>
      </c>
      <c r="G11" s="6">
        <v>155</v>
      </c>
      <c r="H11" s="6">
        <v>283</v>
      </c>
      <c r="I11" s="6">
        <v>259</v>
      </c>
      <c r="J11" s="6">
        <v>194</v>
      </c>
      <c r="K11" s="6">
        <v>86</v>
      </c>
      <c r="L11" s="6">
        <v>54</v>
      </c>
      <c r="M11" s="6">
        <v>59</v>
      </c>
      <c r="N11" s="6">
        <v>22</v>
      </c>
      <c r="O11" s="6">
        <v>52</v>
      </c>
      <c r="P11" s="6">
        <v>24</v>
      </c>
      <c r="Q11" s="6">
        <v>12</v>
      </c>
      <c r="R11" s="6">
        <v>26</v>
      </c>
      <c r="S11" s="6">
        <v>9</v>
      </c>
      <c r="T11" s="6">
        <v>6</v>
      </c>
      <c r="U11" s="6">
        <v>4</v>
      </c>
      <c r="V11" s="6">
        <v>6</v>
      </c>
      <c r="W11" s="6">
        <v>8</v>
      </c>
      <c r="X11" s="6">
        <v>3</v>
      </c>
      <c r="Y11" s="6">
        <v>1</v>
      </c>
      <c r="Z11" s="6">
        <v>1</v>
      </c>
      <c r="AA11" s="6">
        <v>16</v>
      </c>
      <c r="AB11" s="6">
        <v>0</v>
      </c>
      <c r="AC11" s="33">
        <v>62</v>
      </c>
      <c r="AD11" s="8">
        <v>74.5</v>
      </c>
      <c r="AE11" s="8">
        <v>41.8</v>
      </c>
    </row>
    <row r="12" spans="2:31" ht="12" customHeight="1" x14ac:dyDescent="0.15">
      <c r="B12" s="413" t="s">
        <v>185</v>
      </c>
      <c r="C12" s="372"/>
      <c r="D12" s="5">
        <v>61</v>
      </c>
      <c r="E12" s="5">
        <v>2</v>
      </c>
      <c r="F12" s="5">
        <v>2</v>
      </c>
      <c r="G12" s="5">
        <v>9</v>
      </c>
      <c r="H12" s="5">
        <v>17</v>
      </c>
      <c r="I12" s="5">
        <v>8</v>
      </c>
      <c r="J12" s="5">
        <v>5</v>
      </c>
      <c r="K12" s="5">
        <v>4</v>
      </c>
      <c r="L12" s="5">
        <v>4</v>
      </c>
      <c r="M12" s="5">
        <v>0</v>
      </c>
      <c r="N12" s="5">
        <v>1</v>
      </c>
      <c r="O12" s="5">
        <v>2</v>
      </c>
      <c r="P12" s="5">
        <v>0</v>
      </c>
      <c r="Q12" s="5">
        <v>1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5">
        <v>2</v>
      </c>
      <c r="X12" s="5">
        <v>0</v>
      </c>
      <c r="Y12" s="5">
        <v>0</v>
      </c>
      <c r="Z12" s="5">
        <v>0</v>
      </c>
      <c r="AA12" s="5">
        <v>2</v>
      </c>
      <c r="AB12" s="5">
        <v>0</v>
      </c>
      <c r="AC12" s="28">
        <v>60</v>
      </c>
      <c r="AD12" s="7">
        <v>76.599999999999994</v>
      </c>
      <c r="AE12" s="7">
        <v>49.3</v>
      </c>
    </row>
    <row r="13" spans="2:31" ht="12" customHeight="1" x14ac:dyDescent="0.15">
      <c r="B13" s="413" t="s">
        <v>186</v>
      </c>
      <c r="C13" s="372"/>
      <c r="D13" s="5">
        <v>124</v>
      </c>
      <c r="E13" s="5">
        <v>3</v>
      </c>
      <c r="F13" s="5">
        <v>3</v>
      </c>
      <c r="G13" s="5">
        <v>17</v>
      </c>
      <c r="H13" s="5">
        <v>26</v>
      </c>
      <c r="I13" s="5">
        <v>29</v>
      </c>
      <c r="J13" s="5">
        <v>15</v>
      </c>
      <c r="K13" s="5">
        <v>7</v>
      </c>
      <c r="L13" s="5">
        <v>4</v>
      </c>
      <c r="M13" s="5">
        <v>4</v>
      </c>
      <c r="N13" s="5">
        <v>2</v>
      </c>
      <c r="O13" s="5">
        <v>3</v>
      </c>
      <c r="P13" s="5">
        <v>1</v>
      </c>
      <c r="Q13" s="5">
        <v>2</v>
      </c>
      <c r="R13" s="5">
        <v>5</v>
      </c>
      <c r="S13" s="5">
        <v>0</v>
      </c>
      <c r="T13" s="5">
        <v>1</v>
      </c>
      <c r="U13" s="5">
        <v>0</v>
      </c>
      <c r="V13" s="5">
        <v>0</v>
      </c>
      <c r="W13" s="5">
        <v>0</v>
      </c>
      <c r="X13" s="5">
        <v>1</v>
      </c>
      <c r="Y13" s="5">
        <v>1</v>
      </c>
      <c r="Z13" s="5">
        <v>0</v>
      </c>
      <c r="AA13" s="5">
        <v>0</v>
      </c>
      <c r="AB13" s="5">
        <v>0</v>
      </c>
      <c r="AC13" s="28">
        <v>60</v>
      </c>
      <c r="AD13" s="7">
        <v>71.3</v>
      </c>
      <c r="AE13" s="7">
        <v>36</v>
      </c>
    </row>
    <row r="14" spans="2:31" ht="12" customHeight="1" x14ac:dyDescent="0.15">
      <c r="B14" s="413" t="s">
        <v>75</v>
      </c>
      <c r="C14" s="372"/>
      <c r="D14" s="5">
        <v>68</v>
      </c>
      <c r="E14" s="5">
        <v>1</v>
      </c>
      <c r="F14" s="5">
        <v>5</v>
      </c>
      <c r="G14" s="5">
        <v>8</v>
      </c>
      <c r="H14" s="5">
        <v>12</v>
      </c>
      <c r="I14" s="5">
        <v>10</v>
      </c>
      <c r="J14" s="5">
        <v>9</v>
      </c>
      <c r="K14" s="5">
        <v>3</v>
      </c>
      <c r="L14" s="5">
        <v>2</v>
      </c>
      <c r="M14" s="5">
        <v>3</v>
      </c>
      <c r="N14" s="5">
        <v>1</v>
      </c>
      <c r="O14" s="5">
        <v>5</v>
      </c>
      <c r="P14" s="5">
        <v>1</v>
      </c>
      <c r="Q14" s="5">
        <v>1</v>
      </c>
      <c r="R14" s="5">
        <v>2</v>
      </c>
      <c r="S14" s="5">
        <v>2</v>
      </c>
      <c r="T14" s="5">
        <v>0</v>
      </c>
      <c r="U14" s="5">
        <v>0</v>
      </c>
      <c r="V14" s="5">
        <v>0</v>
      </c>
      <c r="W14" s="5">
        <v>1</v>
      </c>
      <c r="X14" s="5">
        <v>0</v>
      </c>
      <c r="Y14" s="5">
        <v>0</v>
      </c>
      <c r="Z14" s="5">
        <v>0</v>
      </c>
      <c r="AA14" s="5">
        <v>2</v>
      </c>
      <c r="AB14" s="5">
        <v>0</v>
      </c>
      <c r="AC14" s="28">
        <v>65</v>
      </c>
      <c r="AD14" s="7">
        <v>80.900000000000006</v>
      </c>
      <c r="AE14" s="7">
        <v>47.5</v>
      </c>
    </row>
    <row r="15" spans="2:31" ht="12" customHeight="1" x14ac:dyDescent="0.15">
      <c r="B15" s="413" t="s">
        <v>76</v>
      </c>
      <c r="C15" s="372"/>
      <c r="D15" s="5">
        <v>4276</v>
      </c>
      <c r="E15" s="5">
        <v>312</v>
      </c>
      <c r="F15" s="5">
        <v>347</v>
      </c>
      <c r="G15" s="5">
        <v>709</v>
      </c>
      <c r="H15" s="5">
        <v>864</v>
      </c>
      <c r="I15" s="5">
        <v>655</v>
      </c>
      <c r="J15" s="5">
        <v>468</v>
      </c>
      <c r="K15" s="5">
        <v>228</v>
      </c>
      <c r="L15" s="5">
        <v>119</v>
      </c>
      <c r="M15" s="5">
        <v>178</v>
      </c>
      <c r="N15" s="5">
        <v>56</v>
      </c>
      <c r="O15" s="5">
        <v>77</v>
      </c>
      <c r="P15" s="5">
        <v>49</v>
      </c>
      <c r="Q15" s="5">
        <v>34</v>
      </c>
      <c r="R15" s="5">
        <v>53</v>
      </c>
      <c r="S15" s="5">
        <v>31</v>
      </c>
      <c r="T15" s="5">
        <v>11</v>
      </c>
      <c r="U15" s="5">
        <v>15</v>
      </c>
      <c r="V15" s="5">
        <v>10</v>
      </c>
      <c r="W15" s="5">
        <v>20</v>
      </c>
      <c r="X15" s="5">
        <v>7</v>
      </c>
      <c r="Y15" s="5">
        <v>2</v>
      </c>
      <c r="Z15" s="5">
        <v>4</v>
      </c>
      <c r="AA15" s="5">
        <v>27</v>
      </c>
      <c r="AB15" s="5">
        <v>0</v>
      </c>
      <c r="AC15" s="28">
        <v>57</v>
      </c>
      <c r="AD15" s="7">
        <v>65.8</v>
      </c>
      <c r="AE15" s="7">
        <v>42.2</v>
      </c>
    </row>
    <row r="16" spans="2:31" ht="12" customHeight="1" x14ac:dyDescent="0.15">
      <c r="B16" s="413" t="s">
        <v>77</v>
      </c>
      <c r="C16" s="372"/>
      <c r="D16" s="5">
        <v>272</v>
      </c>
      <c r="E16" s="5">
        <v>7</v>
      </c>
      <c r="F16" s="5">
        <v>16</v>
      </c>
      <c r="G16" s="5">
        <v>22</v>
      </c>
      <c r="H16" s="5">
        <v>36</v>
      </c>
      <c r="I16" s="5">
        <v>45</v>
      </c>
      <c r="J16" s="5">
        <v>34</v>
      </c>
      <c r="K16" s="5">
        <v>18</v>
      </c>
      <c r="L16" s="5">
        <v>16</v>
      </c>
      <c r="M16" s="5">
        <v>20</v>
      </c>
      <c r="N16" s="5">
        <v>0</v>
      </c>
      <c r="O16" s="5">
        <v>12</v>
      </c>
      <c r="P16" s="5">
        <v>6</v>
      </c>
      <c r="Q16" s="5">
        <v>2</v>
      </c>
      <c r="R16" s="5">
        <v>9</v>
      </c>
      <c r="S16" s="5">
        <v>4</v>
      </c>
      <c r="T16" s="5">
        <v>3</v>
      </c>
      <c r="U16" s="5">
        <v>2</v>
      </c>
      <c r="V16" s="5">
        <v>0</v>
      </c>
      <c r="W16" s="5">
        <v>8</v>
      </c>
      <c r="X16" s="5">
        <v>1</v>
      </c>
      <c r="Y16" s="5">
        <v>0</v>
      </c>
      <c r="Z16" s="5">
        <v>2</v>
      </c>
      <c r="AA16" s="5">
        <v>9</v>
      </c>
      <c r="AB16" s="5">
        <v>0</v>
      </c>
      <c r="AC16" s="28">
        <v>72</v>
      </c>
      <c r="AD16" s="7">
        <v>93.4</v>
      </c>
      <c r="AE16" s="7">
        <v>77.900000000000006</v>
      </c>
    </row>
    <row r="17" spans="2:31" ht="12" customHeight="1" x14ac:dyDescent="0.15">
      <c r="B17" s="413" t="s">
        <v>187</v>
      </c>
      <c r="C17" s="372"/>
      <c r="D17" s="5">
        <v>41</v>
      </c>
      <c r="E17" s="5">
        <v>1</v>
      </c>
      <c r="F17" s="5">
        <v>2</v>
      </c>
      <c r="G17" s="5">
        <v>4</v>
      </c>
      <c r="H17" s="5">
        <v>5</v>
      </c>
      <c r="I17" s="5">
        <v>1</v>
      </c>
      <c r="J17" s="5">
        <v>4</v>
      </c>
      <c r="K17" s="5">
        <v>4</v>
      </c>
      <c r="L17" s="5">
        <v>2</v>
      </c>
      <c r="M17" s="5">
        <v>2</v>
      </c>
      <c r="N17" s="5">
        <v>1</v>
      </c>
      <c r="O17" s="5">
        <v>7</v>
      </c>
      <c r="P17" s="5">
        <v>2</v>
      </c>
      <c r="Q17" s="5">
        <v>0</v>
      </c>
      <c r="R17" s="5">
        <v>0</v>
      </c>
      <c r="S17" s="5">
        <v>0</v>
      </c>
      <c r="T17" s="5">
        <v>2</v>
      </c>
      <c r="U17" s="5">
        <v>1</v>
      </c>
      <c r="V17" s="5">
        <v>0</v>
      </c>
      <c r="W17" s="5">
        <v>1</v>
      </c>
      <c r="X17" s="5">
        <v>0</v>
      </c>
      <c r="Y17" s="5">
        <v>0</v>
      </c>
      <c r="Z17" s="5">
        <v>0</v>
      </c>
      <c r="AA17" s="5">
        <v>2</v>
      </c>
      <c r="AB17" s="5">
        <v>0</v>
      </c>
      <c r="AC17" s="28">
        <v>87</v>
      </c>
      <c r="AD17" s="7">
        <v>101.2</v>
      </c>
      <c r="AE17" s="7">
        <v>63.2</v>
      </c>
    </row>
    <row r="18" spans="2:31" ht="12" customHeight="1" x14ac:dyDescent="0.15">
      <c r="B18" s="413" t="s">
        <v>79</v>
      </c>
      <c r="C18" s="372"/>
      <c r="D18" s="5">
        <v>1979</v>
      </c>
      <c r="E18" s="5">
        <v>48</v>
      </c>
      <c r="F18" s="5">
        <v>104</v>
      </c>
      <c r="G18" s="5">
        <v>216</v>
      </c>
      <c r="H18" s="5">
        <v>356</v>
      </c>
      <c r="I18" s="5">
        <v>407</v>
      </c>
      <c r="J18" s="5">
        <v>258</v>
      </c>
      <c r="K18" s="5">
        <v>115</v>
      </c>
      <c r="L18" s="5">
        <v>60</v>
      </c>
      <c r="M18" s="5">
        <v>124</v>
      </c>
      <c r="N18" s="5">
        <v>33</v>
      </c>
      <c r="O18" s="5">
        <v>64</v>
      </c>
      <c r="P18" s="5">
        <v>29</v>
      </c>
      <c r="Q18" s="5">
        <v>23</v>
      </c>
      <c r="R18" s="5">
        <v>38</v>
      </c>
      <c r="S18" s="5">
        <v>14</v>
      </c>
      <c r="T18" s="5">
        <v>5</v>
      </c>
      <c r="U18" s="5">
        <v>15</v>
      </c>
      <c r="V18" s="5">
        <v>3</v>
      </c>
      <c r="W18" s="5">
        <v>17</v>
      </c>
      <c r="X18" s="5">
        <v>5</v>
      </c>
      <c r="Y18" s="5">
        <v>9</v>
      </c>
      <c r="Z18" s="5">
        <v>5</v>
      </c>
      <c r="AA18" s="5">
        <v>31</v>
      </c>
      <c r="AB18" s="5">
        <v>0</v>
      </c>
      <c r="AC18" s="28">
        <v>65</v>
      </c>
      <c r="AD18" s="7">
        <v>76.8</v>
      </c>
      <c r="AE18" s="7">
        <v>46.5</v>
      </c>
    </row>
    <row r="19" spans="2:31" ht="12" customHeight="1" x14ac:dyDescent="0.15">
      <c r="B19" s="413" t="s">
        <v>98</v>
      </c>
      <c r="C19" s="372"/>
      <c r="D19" s="5">
        <v>202</v>
      </c>
      <c r="E19" s="5">
        <v>4</v>
      </c>
      <c r="F19" s="5">
        <v>6</v>
      </c>
      <c r="G19" s="5">
        <v>20</v>
      </c>
      <c r="H19" s="5">
        <v>52</v>
      </c>
      <c r="I19" s="5">
        <v>41</v>
      </c>
      <c r="J19" s="5">
        <v>23</v>
      </c>
      <c r="K19" s="5">
        <v>16</v>
      </c>
      <c r="L19" s="5">
        <v>1</v>
      </c>
      <c r="M19" s="5">
        <v>7</v>
      </c>
      <c r="N19" s="5">
        <v>7</v>
      </c>
      <c r="O19" s="5">
        <v>10</v>
      </c>
      <c r="P19" s="5">
        <v>3</v>
      </c>
      <c r="Q19" s="5">
        <v>2</v>
      </c>
      <c r="R19" s="5">
        <v>1</v>
      </c>
      <c r="S19" s="5">
        <v>2</v>
      </c>
      <c r="T19" s="5">
        <v>1</v>
      </c>
      <c r="U19" s="5">
        <v>1</v>
      </c>
      <c r="V19" s="5">
        <v>1</v>
      </c>
      <c r="W19" s="5">
        <v>1</v>
      </c>
      <c r="X19" s="5">
        <v>0</v>
      </c>
      <c r="Y19" s="5">
        <v>0</v>
      </c>
      <c r="Z19" s="5">
        <v>1</v>
      </c>
      <c r="AA19" s="5">
        <v>2</v>
      </c>
      <c r="AB19" s="5">
        <v>0</v>
      </c>
      <c r="AC19" s="28">
        <v>60</v>
      </c>
      <c r="AD19" s="7">
        <v>73.599999999999994</v>
      </c>
      <c r="AE19" s="7">
        <v>40.200000000000003</v>
      </c>
    </row>
    <row r="20" spans="2:31" ht="12" customHeight="1" x14ac:dyDescent="0.15">
      <c r="B20" s="413" t="s">
        <v>99</v>
      </c>
      <c r="C20" s="372"/>
      <c r="D20" s="5">
        <v>93</v>
      </c>
      <c r="E20" s="5">
        <v>0</v>
      </c>
      <c r="F20" s="5">
        <v>2</v>
      </c>
      <c r="G20" s="5">
        <v>7</v>
      </c>
      <c r="H20" s="5">
        <v>18</v>
      </c>
      <c r="I20" s="5">
        <v>18</v>
      </c>
      <c r="J20" s="5">
        <v>24</v>
      </c>
      <c r="K20" s="5">
        <v>3</v>
      </c>
      <c r="L20" s="5">
        <v>4</v>
      </c>
      <c r="M20" s="5">
        <v>5</v>
      </c>
      <c r="N20" s="5">
        <v>2</v>
      </c>
      <c r="O20" s="5">
        <v>1</v>
      </c>
      <c r="P20" s="5">
        <v>1</v>
      </c>
      <c r="Q20" s="5">
        <v>1</v>
      </c>
      <c r="R20" s="5">
        <v>2</v>
      </c>
      <c r="S20" s="5">
        <v>2</v>
      </c>
      <c r="T20" s="5">
        <v>0</v>
      </c>
      <c r="U20" s="5">
        <v>0</v>
      </c>
      <c r="V20" s="5">
        <v>1</v>
      </c>
      <c r="W20" s="5">
        <v>1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28">
        <v>70</v>
      </c>
      <c r="AD20" s="7">
        <v>78.400000000000006</v>
      </c>
      <c r="AE20" s="7">
        <v>41.5</v>
      </c>
    </row>
    <row r="21" spans="2:31" ht="12" customHeight="1" x14ac:dyDescent="0.15">
      <c r="B21" s="413" t="s">
        <v>86</v>
      </c>
      <c r="C21" s="372"/>
      <c r="D21" s="5">
        <v>524</v>
      </c>
      <c r="E21" s="5">
        <v>13</v>
      </c>
      <c r="F21" s="5">
        <v>26</v>
      </c>
      <c r="G21" s="5">
        <v>56</v>
      </c>
      <c r="H21" s="5">
        <v>97</v>
      </c>
      <c r="I21" s="5">
        <v>109</v>
      </c>
      <c r="J21" s="5">
        <v>90</v>
      </c>
      <c r="K21" s="5">
        <v>29</v>
      </c>
      <c r="L21" s="5">
        <v>25</v>
      </c>
      <c r="M21" s="5">
        <v>25</v>
      </c>
      <c r="N21" s="5">
        <v>5</v>
      </c>
      <c r="O21" s="5">
        <v>12</v>
      </c>
      <c r="P21" s="5">
        <v>7</v>
      </c>
      <c r="Q21" s="5">
        <v>4</v>
      </c>
      <c r="R21" s="5">
        <v>10</v>
      </c>
      <c r="S21" s="5">
        <v>2</v>
      </c>
      <c r="T21" s="5">
        <v>2</v>
      </c>
      <c r="U21" s="5">
        <v>2</v>
      </c>
      <c r="V21" s="5">
        <v>3</v>
      </c>
      <c r="W21" s="5">
        <v>1</v>
      </c>
      <c r="X21" s="5">
        <v>2</v>
      </c>
      <c r="Y21" s="5">
        <v>0</v>
      </c>
      <c r="Z21" s="5">
        <v>0</v>
      </c>
      <c r="AA21" s="5">
        <v>4</v>
      </c>
      <c r="AB21" s="5">
        <v>0</v>
      </c>
      <c r="AC21" s="28">
        <v>62</v>
      </c>
      <c r="AD21" s="7">
        <v>72.2</v>
      </c>
      <c r="AE21" s="7">
        <v>40</v>
      </c>
    </row>
    <row r="22" spans="2:31" ht="12" customHeight="1" x14ac:dyDescent="0.15">
      <c r="B22" s="414" t="s">
        <v>100</v>
      </c>
      <c r="C22" s="370"/>
      <c r="D22" s="6">
        <v>209</v>
      </c>
      <c r="E22" s="6">
        <v>2</v>
      </c>
      <c r="F22" s="6">
        <v>9</v>
      </c>
      <c r="G22" s="6">
        <v>30</v>
      </c>
      <c r="H22" s="6">
        <v>49</v>
      </c>
      <c r="I22" s="6">
        <v>34</v>
      </c>
      <c r="J22" s="6">
        <v>19</v>
      </c>
      <c r="K22" s="6">
        <v>16</v>
      </c>
      <c r="L22" s="6">
        <v>10</v>
      </c>
      <c r="M22" s="6">
        <v>10</v>
      </c>
      <c r="N22" s="6">
        <v>1</v>
      </c>
      <c r="O22" s="6">
        <v>12</v>
      </c>
      <c r="P22" s="6">
        <v>8</v>
      </c>
      <c r="Q22" s="6">
        <v>1</v>
      </c>
      <c r="R22" s="6">
        <v>3</v>
      </c>
      <c r="S22" s="6">
        <v>1</v>
      </c>
      <c r="T22" s="6">
        <v>0</v>
      </c>
      <c r="U22" s="6">
        <v>0</v>
      </c>
      <c r="V22" s="6">
        <v>1</v>
      </c>
      <c r="W22" s="6">
        <v>1</v>
      </c>
      <c r="X22" s="6">
        <v>0</v>
      </c>
      <c r="Y22" s="6">
        <v>0</v>
      </c>
      <c r="Z22" s="6">
        <v>0</v>
      </c>
      <c r="AA22" s="6">
        <v>2</v>
      </c>
      <c r="AB22" s="6">
        <v>0</v>
      </c>
      <c r="AC22" s="33">
        <v>60</v>
      </c>
      <c r="AD22" s="8">
        <v>73</v>
      </c>
      <c r="AE22" s="8">
        <v>38.6</v>
      </c>
    </row>
    <row r="23" spans="2:31" ht="12" customHeight="1" x14ac:dyDescent="0.15">
      <c r="B23" s="413" t="s">
        <v>6</v>
      </c>
      <c r="C23" s="372"/>
      <c r="D23" s="5">
        <v>61</v>
      </c>
      <c r="E23" s="5">
        <v>2</v>
      </c>
      <c r="F23" s="5">
        <v>2</v>
      </c>
      <c r="G23" s="5">
        <v>9</v>
      </c>
      <c r="H23" s="5">
        <v>17</v>
      </c>
      <c r="I23" s="5">
        <v>8</v>
      </c>
      <c r="J23" s="5">
        <v>5</v>
      </c>
      <c r="K23" s="5">
        <v>4</v>
      </c>
      <c r="L23" s="5">
        <v>4</v>
      </c>
      <c r="M23" s="5">
        <v>0</v>
      </c>
      <c r="N23" s="5">
        <v>1</v>
      </c>
      <c r="O23" s="5">
        <v>2</v>
      </c>
      <c r="P23" s="5">
        <v>0</v>
      </c>
      <c r="Q23" s="5">
        <v>1</v>
      </c>
      <c r="R23" s="5">
        <v>2</v>
      </c>
      <c r="S23" s="5">
        <v>0</v>
      </c>
      <c r="T23" s="5">
        <v>0</v>
      </c>
      <c r="U23" s="5">
        <v>0</v>
      </c>
      <c r="V23" s="5">
        <v>0</v>
      </c>
      <c r="W23" s="5">
        <v>2</v>
      </c>
      <c r="X23" s="5">
        <v>0</v>
      </c>
      <c r="Y23" s="5">
        <v>0</v>
      </c>
      <c r="Z23" s="5">
        <v>0</v>
      </c>
      <c r="AA23" s="5">
        <v>2</v>
      </c>
      <c r="AB23" s="5">
        <v>0</v>
      </c>
      <c r="AC23" s="28">
        <v>60</v>
      </c>
      <c r="AD23" s="7">
        <v>76.599999999999994</v>
      </c>
      <c r="AE23" s="7">
        <v>49.3</v>
      </c>
    </row>
    <row r="24" spans="2:31" ht="12" customHeight="1" x14ac:dyDescent="0.15">
      <c r="B24" s="413" t="s">
        <v>7</v>
      </c>
      <c r="C24" s="372"/>
      <c r="D24" s="5">
        <v>0</v>
      </c>
      <c r="E24" s="175" t="s">
        <v>379</v>
      </c>
      <c r="F24" s="175" t="s">
        <v>379</v>
      </c>
      <c r="G24" s="175" t="s">
        <v>379</v>
      </c>
      <c r="H24" s="175" t="s">
        <v>379</v>
      </c>
      <c r="I24" s="175" t="s">
        <v>379</v>
      </c>
      <c r="J24" s="175" t="s">
        <v>379</v>
      </c>
      <c r="K24" s="175" t="s">
        <v>379</v>
      </c>
      <c r="L24" s="175" t="s">
        <v>379</v>
      </c>
      <c r="M24" s="175" t="s">
        <v>379</v>
      </c>
      <c r="N24" s="175" t="s">
        <v>379</v>
      </c>
      <c r="O24" s="175" t="s">
        <v>379</v>
      </c>
      <c r="P24" s="175" t="s">
        <v>379</v>
      </c>
      <c r="Q24" s="175" t="s">
        <v>379</v>
      </c>
      <c r="R24" s="175" t="s">
        <v>379</v>
      </c>
      <c r="S24" s="175" t="s">
        <v>379</v>
      </c>
      <c r="T24" s="175" t="s">
        <v>379</v>
      </c>
      <c r="U24" s="175" t="s">
        <v>379</v>
      </c>
      <c r="V24" s="175" t="s">
        <v>379</v>
      </c>
      <c r="W24" s="175" t="s">
        <v>379</v>
      </c>
      <c r="X24" s="175" t="s">
        <v>379</v>
      </c>
      <c r="Y24" s="175" t="s">
        <v>379</v>
      </c>
      <c r="Z24" s="175" t="s">
        <v>379</v>
      </c>
      <c r="AA24" s="175" t="s">
        <v>379</v>
      </c>
      <c r="AB24" s="175" t="s">
        <v>379</v>
      </c>
      <c r="AC24" s="34" t="s">
        <v>279</v>
      </c>
      <c r="AD24" s="42" t="s">
        <v>279</v>
      </c>
      <c r="AE24" s="42" t="s">
        <v>279</v>
      </c>
    </row>
    <row r="25" spans="2:31" ht="12" customHeight="1" x14ac:dyDescent="0.15">
      <c r="B25" s="413" t="s">
        <v>8</v>
      </c>
      <c r="C25" s="372"/>
      <c r="D25" s="5">
        <v>6</v>
      </c>
      <c r="E25" s="5">
        <v>0</v>
      </c>
      <c r="F25" s="5">
        <v>0</v>
      </c>
      <c r="G25" s="5">
        <v>0</v>
      </c>
      <c r="H25" s="5">
        <v>2</v>
      </c>
      <c r="I25" s="5">
        <v>0</v>
      </c>
      <c r="J25" s="5">
        <v>1</v>
      </c>
      <c r="K25" s="5">
        <v>1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34">
        <v>80</v>
      </c>
      <c r="AD25" s="42">
        <v>89.8</v>
      </c>
      <c r="AE25" s="42">
        <v>35.200000000000003</v>
      </c>
    </row>
    <row r="26" spans="2:31" ht="12" customHeight="1" x14ac:dyDescent="0.15">
      <c r="B26" s="413" t="s">
        <v>9</v>
      </c>
      <c r="C26" s="372"/>
      <c r="D26" s="5">
        <v>87</v>
      </c>
      <c r="E26" s="5">
        <v>3</v>
      </c>
      <c r="F26" s="5">
        <v>2</v>
      </c>
      <c r="G26" s="5">
        <v>14</v>
      </c>
      <c r="H26" s="5">
        <v>19</v>
      </c>
      <c r="I26" s="5">
        <v>24</v>
      </c>
      <c r="J26" s="5">
        <v>10</v>
      </c>
      <c r="K26" s="5">
        <v>2</v>
      </c>
      <c r="L26" s="5">
        <v>1</v>
      </c>
      <c r="M26" s="5">
        <v>3</v>
      </c>
      <c r="N26" s="5">
        <v>1</v>
      </c>
      <c r="O26" s="5">
        <v>1</v>
      </c>
      <c r="P26" s="5">
        <v>1</v>
      </c>
      <c r="Q26" s="5">
        <v>2</v>
      </c>
      <c r="R26" s="5">
        <v>2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1</v>
      </c>
      <c r="Y26" s="5">
        <v>1</v>
      </c>
      <c r="Z26" s="5">
        <v>0</v>
      </c>
      <c r="AA26" s="5">
        <v>0</v>
      </c>
      <c r="AB26" s="5">
        <v>0</v>
      </c>
      <c r="AC26" s="34">
        <v>60</v>
      </c>
      <c r="AD26" s="42">
        <v>67.400000000000006</v>
      </c>
      <c r="AE26" s="42">
        <v>35.700000000000003</v>
      </c>
    </row>
    <row r="27" spans="2:31" x14ac:dyDescent="0.15">
      <c r="B27" s="413" t="s">
        <v>10</v>
      </c>
      <c r="C27" s="372"/>
      <c r="D27" s="5">
        <v>3</v>
      </c>
      <c r="E27" s="5">
        <v>0</v>
      </c>
      <c r="F27" s="5">
        <v>1</v>
      </c>
      <c r="G27" s="5">
        <v>0</v>
      </c>
      <c r="H27" s="5">
        <v>1</v>
      </c>
      <c r="I27" s="5">
        <v>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34">
        <v>50</v>
      </c>
      <c r="AD27" s="42">
        <v>48.3</v>
      </c>
      <c r="AE27" s="42">
        <v>14.3</v>
      </c>
    </row>
    <row r="28" spans="2:31" x14ac:dyDescent="0.15">
      <c r="B28" s="413" t="s">
        <v>11</v>
      </c>
      <c r="C28" s="372"/>
      <c r="D28" s="5">
        <v>13</v>
      </c>
      <c r="E28" s="5">
        <v>0</v>
      </c>
      <c r="F28" s="5">
        <v>0</v>
      </c>
      <c r="G28" s="5">
        <v>3</v>
      </c>
      <c r="H28" s="5">
        <v>2</v>
      </c>
      <c r="I28" s="5">
        <v>2</v>
      </c>
      <c r="J28" s="5">
        <v>2</v>
      </c>
      <c r="K28" s="5">
        <v>1</v>
      </c>
      <c r="L28" s="5">
        <v>1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1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34">
        <v>60</v>
      </c>
      <c r="AD28" s="42">
        <v>74.099999999999994</v>
      </c>
      <c r="AE28" s="42">
        <v>36.299999999999997</v>
      </c>
    </row>
    <row r="29" spans="2:31" x14ac:dyDescent="0.15">
      <c r="B29" s="413" t="s">
        <v>12</v>
      </c>
      <c r="C29" s="372"/>
      <c r="D29" s="5">
        <v>15</v>
      </c>
      <c r="E29" s="5">
        <v>0</v>
      </c>
      <c r="F29" s="5">
        <v>0</v>
      </c>
      <c r="G29" s="5">
        <v>0</v>
      </c>
      <c r="H29" s="5">
        <v>2</v>
      </c>
      <c r="I29" s="5">
        <v>2</v>
      </c>
      <c r="J29" s="5">
        <v>2</v>
      </c>
      <c r="K29" s="5">
        <v>3</v>
      </c>
      <c r="L29" s="5">
        <v>2</v>
      </c>
      <c r="M29" s="5">
        <v>1</v>
      </c>
      <c r="N29" s="5">
        <v>0</v>
      </c>
      <c r="O29" s="5">
        <v>1</v>
      </c>
      <c r="P29" s="5">
        <v>0</v>
      </c>
      <c r="Q29" s="5">
        <v>0</v>
      </c>
      <c r="R29" s="5">
        <v>2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34">
        <v>80</v>
      </c>
      <c r="AD29" s="42">
        <v>88.3</v>
      </c>
      <c r="AE29" s="42">
        <v>32</v>
      </c>
    </row>
    <row r="30" spans="2:31" x14ac:dyDescent="0.15">
      <c r="B30" s="413" t="s">
        <v>13</v>
      </c>
      <c r="C30" s="372"/>
      <c r="D30" s="5">
        <v>31</v>
      </c>
      <c r="E30" s="5">
        <v>2</v>
      </c>
      <c r="F30" s="5">
        <v>0</v>
      </c>
      <c r="G30" s="5">
        <v>3</v>
      </c>
      <c r="H30" s="5">
        <v>4</v>
      </c>
      <c r="I30" s="5">
        <v>8</v>
      </c>
      <c r="J30" s="5">
        <v>4</v>
      </c>
      <c r="K30" s="5">
        <v>3</v>
      </c>
      <c r="L30" s="5">
        <v>1</v>
      </c>
      <c r="M30" s="5">
        <v>3</v>
      </c>
      <c r="N30" s="5">
        <v>2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1</v>
      </c>
      <c r="AB30" s="5">
        <v>0</v>
      </c>
      <c r="AC30" s="34">
        <v>67</v>
      </c>
      <c r="AD30" s="42">
        <v>75.7</v>
      </c>
      <c r="AE30" s="42">
        <v>46.7</v>
      </c>
    </row>
    <row r="31" spans="2:31" x14ac:dyDescent="0.15">
      <c r="B31" s="413" t="s">
        <v>14</v>
      </c>
      <c r="C31" s="372"/>
      <c r="D31" s="5">
        <v>23</v>
      </c>
      <c r="E31" s="5">
        <v>0</v>
      </c>
      <c r="F31" s="5">
        <v>1</v>
      </c>
      <c r="G31" s="5">
        <v>2</v>
      </c>
      <c r="H31" s="5">
        <v>4</v>
      </c>
      <c r="I31" s="5">
        <v>6</v>
      </c>
      <c r="J31" s="5">
        <v>2</v>
      </c>
      <c r="K31" s="5">
        <v>1</v>
      </c>
      <c r="L31" s="5">
        <v>0</v>
      </c>
      <c r="M31" s="5">
        <v>2</v>
      </c>
      <c r="N31" s="5">
        <v>0</v>
      </c>
      <c r="O31" s="5">
        <v>1</v>
      </c>
      <c r="P31" s="5">
        <v>0</v>
      </c>
      <c r="Q31" s="5">
        <v>0</v>
      </c>
      <c r="R31" s="5">
        <v>0</v>
      </c>
      <c r="S31" s="5">
        <v>2</v>
      </c>
      <c r="T31" s="5">
        <v>0</v>
      </c>
      <c r="U31" s="5">
        <v>0</v>
      </c>
      <c r="V31" s="5">
        <v>0</v>
      </c>
      <c r="W31" s="5">
        <v>1</v>
      </c>
      <c r="X31" s="5">
        <v>0</v>
      </c>
      <c r="Y31" s="5">
        <v>0</v>
      </c>
      <c r="Z31" s="5">
        <v>0</v>
      </c>
      <c r="AA31" s="5">
        <v>1</v>
      </c>
      <c r="AB31" s="5">
        <v>0</v>
      </c>
      <c r="AC31" s="34">
        <v>65</v>
      </c>
      <c r="AD31" s="42">
        <v>88.3</v>
      </c>
      <c r="AE31" s="42">
        <v>52.9</v>
      </c>
    </row>
    <row r="32" spans="2:31" x14ac:dyDescent="0.15">
      <c r="B32" s="413" t="s">
        <v>15</v>
      </c>
      <c r="C32" s="372"/>
      <c r="D32" s="5">
        <v>2</v>
      </c>
      <c r="E32" s="5">
        <v>0</v>
      </c>
      <c r="F32" s="5">
        <v>0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34">
        <v>45.7</v>
      </c>
      <c r="AD32" s="42">
        <v>45.7</v>
      </c>
      <c r="AE32" s="42">
        <v>0.7</v>
      </c>
    </row>
    <row r="33" spans="2:31" x14ac:dyDescent="0.15">
      <c r="B33" s="413" t="s">
        <v>16</v>
      </c>
      <c r="C33" s="372"/>
      <c r="D33" s="5">
        <v>484</v>
      </c>
      <c r="E33" s="5">
        <v>21</v>
      </c>
      <c r="F33" s="5">
        <v>28</v>
      </c>
      <c r="G33" s="5">
        <v>81</v>
      </c>
      <c r="H33" s="5">
        <v>107</v>
      </c>
      <c r="I33" s="5">
        <v>89</v>
      </c>
      <c r="J33" s="5">
        <v>49</v>
      </c>
      <c r="K33" s="5">
        <v>30</v>
      </c>
      <c r="L33" s="5">
        <v>13</v>
      </c>
      <c r="M33" s="5">
        <v>22</v>
      </c>
      <c r="N33" s="5">
        <v>5</v>
      </c>
      <c r="O33" s="5">
        <v>9</v>
      </c>
      <c r="P33" s="5">
        <v>9</v>
      </c>
      <c r="Q33" s="5">
        <v>2</v>
      </c>
      <c r="R33" s="5">
        <v>6</v>
      </c>
      <c r="S33" s="5">
        <v>7</v>
      </c>
      <c r="T33" s="5">
        <v>1</v>
      </c>
      <c r="U33" s="5">
        <v>0</v>
      </c>
      <c r="V33" s="5">
        <v>0</v>
      </c>
      <c r="W33" s="5">
        <v>0</v>
      </c>
      <c r="X33" s="5">
        <v>2</v>
      </c>
      <c r="Y33" s="5">
        <v>0</v>
      </c>
      <c r="Z33" s="5">
        <v>1</v>
      </c>
      <c r="AA33" s="5">
        <v>2</v>
      </c>
      <c r="AB33" s="5">
        <v>0</v>
      </c>
      <c r="AC33" s="34">
        <v>60</v>
      </c>
      <c r="AD33" s="42">
        <v>66.3</v>
      </c>
      <c r="AE33" s="42">
        <v>34.200000000000003</v>
      </c>
    </row>
    <row r="34" spans="2:31" x14ac:dyDescent="0.15">
      <c r="B34" s="413" t="s">
        <v>17</v>
      </c>
      <c r="C34" s="372"/>
      <c r="D34" s="5">
        <v>343</v>
      </c>
      <c r="E34" s="5">
        <v>12</v>
      </c>
      <c r="F34" s="5">
        <v>20</v>
      </c>
      <c r="G34" s="5">
        <v>57</v>
      </c>
      <c r="H34" s="5">
        <v>66</v>
      </c>
      <c r="I34" s="5">
        <v>62</v>
      </c>
      <c r="J34" s="5">
        <v>47</v>
      </c>
      <c r="K34" s="5">
        <v>14</v>
      </c>
      <c r="L34" s="5">
        <v>11</v>
      </c>
      <c r="M34" s="5">
        <v>14</v>
      </c>
      <c r="N34" s="5">
        <v>6</v>
      </c>
      <c r="O34" s="5">
        <v>8</v>
      </c>
      <c r="P34" s="5">
        <v>2</v>
      </c>
      <c r="Q34" s="5">
        <v>5</v>
      </c>
      <c r="R34" s="5">
        <v>6</v>
      </c>
      <c r="S34" s="5">
        <v>4</v>
      </c>
      <c r="T34" s="5">
        <v>0</v>
      </c>
      <c r="U34" s="5">
        <v>2</v>
      </c>
      <c r="V34" s="5">
        <v>1</v>
      </c>
      <c r="W34" s="5">
        <v>3</v>
      </c>
      <c r="X34" s="5">
        <v>0</v>
      </c>
      <c r="Y34" s="5">
        <v>0</v>
      </c>
      <c r="Z34" s="5">
        <v>0</v>
      </c>
      <c r="AA34" s="5">
        <v>3</v>
      </c>
      <c r="AB34" s="5">
        <v>0</v>
      </c>
      <c r="AC34" s="34">
        <v>60</v>
      </c>
      <c r="AD34" s="42">
        <v>69.900000000000006</v>
      </c>
      <c r="AE34" s="42">
        <v>37.9</v>
      </c>
    </row>
    <row r="35" spans="2:31" x14ac:dyDescent="0.15">
      <c r="B35" s="413" t="s">
        <v>18</v>
      </c>
      <c r="C35" s="372"/>
      <c r="D35" s="5">
        <v>2259</v>
      </c>
      <c r="E35" s="5">
        <v>227</v>
      </c>
      <c r="F35" s="5">
        <v>217</v>
      </c>
      <c r="G35" s="5">
        <v>403</v>
      </c>
      <c r="H35" s="5">
        <v>439</v>
      </c>
      <c r="I35" s="5">
        <v>311</v>
      </c>
      <c r="J35" s="5">
        <v>212</v>
      </c>
      <c r="K35" s="5">
        <v>114</v>
      </c>
      <c r="L35" s="5">
        <v>59</v>
      </c>
      <c r="M35" s="5">
        <v>82</v>
      </c>
      <c r="N35" s="5">
        <v>30</v>
      </c>
      <c r="O35" s="5">
        <v>40</v>
      </c>
      <c r="P35" s="5">
        <v>23</v>
      </c>
      <c r="Q35" s="5">
        <v>16</v>
      </c>
      <c r="R35" s="5">
        <v>19</v>
      </c>
      <c r="S35" s="5">
        <v>14</v>
      </c>
      <c r="T35" s="5">
        <v>9</v>
      </c>
      <c r="U35" s="5">
        <v>7</v>
      </c>
      <c r="V35" s="5">
        <v>5</v>
      </c>
      <c r="W35" s="5">
        <v>9</v>
      </c>
      <c r="X35" s="5">
        <v>3</v>
      </c>
      <c r="Y35" s="5">
        <v>2</v>
      </c>
      <c r="Z35" s="5">
        <v>2</v>
      </c>
      <c r="AA35" s="5">
        <v>16</v>
      </c>
      <c r="AB35" s="5">
        <v>0</v>
      </c>
      <c r="AC35" s="34">
        <v>55</v>
      </c>
      <c r="AD35" s="42">
        <v>63.3</v>
      </c>
      <c r="AE35" s="42">
        <v>43.2</v>
      </c>
    </row>
    <row r="36" spans="2:31" x14ac:dyDescent="0.15">
      <c r="B36" s="413" t="s">
        <v>19</v>
      </c>
      <c r="C36" s="372"/>
      <c r="D36" s="5">
        <v>1106</v>
      </c>
      <c r="E36" s="5">
        <v>49</v>
      </c>
      <c r="F36" s="5">
        <v>80</v>
      </c>
      <c r="G36" s="5">
        <v>161</v>
      </c>
      <c r="H36" s="5">
        <v>233</v>
      </c>
      <c r="I36" s="5">
        <v>181</v>
      </c>
      <c r="J36" s="5">
        <v>152</v>
      </c>
      <c r="K36" s="5">
        <v>63</v>
      </c>
      <c r="L36" s="5">
        <v>32</v>
      </c>
      <c r="M36" s="5">
        <v>55</v>
      </c>
      <c r="N36" s="5">
        <v>10</v>
      </c>
      <c r="O36" s="5">
        <v>17</v>
      </c>
      <c r="P36" s="5">
        <v>14</v>
      </c>
      <c r="Q36" s="5">
        <v>10</v>
      </c>
      <c r="R36" s="5">
        <v>20</v>
      </c>
      <c r="S36" s="5">
        <v>6</v>
      </c>
      <c r="T36" s="5">
        <v>1</v>
      </c>
      <c r="U36" s="5">
        <v>4</v>
      </c>
      <c r="V36" s="5">
        <v>3</v>
      </c>
      <c r="W36" s="5">
        <v>8</v>
      </c>
      <c r="X36" s="5">
        <v>2</v>
      </c>
      <c r="Y36" s="5">
        <v>0</v>
      </c>
      <c r="Z36" s="5">
        <v>0</v>
      </c>
      <c r="AA36" s="5">
        <v>5</v>
      </c>
      <c r="AB36" s="5">
        <v>0</v>
      </c>
      <c r="AC36" s="34">
        <v>60</v>
      </c>
      <c r="AD36" s="42">
        <v>68.3</v>
      </c>
      <c r="AE36" s="42">
        <v>43.7</v>
      </c>
    </row>
    <row r="37" spans="2:31" x14ac:dyDescent="0.15">
      <c r="B37" s="413" t="s">
        <v>20</v>
      </c>
      <c r="C37" s="372"/>
      <c r="D37" s="5">
        <v>14</v>
      </c>
      <c r="E37" s="5">
        <v>0</v>
      </c>
      <c r="F37" s="5">
        <v>1</v>
      </c>
      <c r="G37" s="5">
        <v>1</v>
      </c>
      <c r="H37" s="5">
        <v>2</v>
      </c>
      <c r="I37" s="5">
        <v>2</v>
      </c>
      <c r="J37" s="5">
        <v>3</v>
      </c>
      <c r="K37" s="5">
        <v>1</v>
      </c>
      <c r="L37" s="5">
        <v>0</v>
      </c>
      <c r="M37" s="5">
        <v>1</v>
      </c>
      <c r="N37" s="5">
        <v>0</v>
      </c>
      <c r="O37" s="5">
        <v>1</v>
      </c>
      <c r="P37" s="5">
        <v>1</v>
      </c>
      <c r="Q37" s="5">
        <v>1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34">
        <v>70</v>
      </c>
      <c r="AD37" s="42">
        <v>79.099999999999994</v>
      </c>
      <c r="AE37" s="42">
        <v>32.200000000000003</v>
      </c>
    </row>
    <row r="38" spans="2:31" x14ac:dyDescent="0.15">
      <c r="B38" s="413" t="s">
        <v>21</v>
      </c>
      <c r="C38" s="372"/>
      <c r="D38" s="5">
        <v>34</v>
      </c>
      <c r="E38" s="5">
        <v>1</v>
      </c>
      <c r="F38" s="5">
        <v>0</v>
      </c>
      <c r="G38" s="5">
        <v>4</v>
      </c>
      <c r="H38" s="5">
        <v>4</v>
      </c>
      <c r="I38" s="5">
        <v>0</v>
      </c>
      <c r="J38" s="5">
        <v>4</v>
      </c>
      <c r="K38" s="5">
        <v>2</v>
      </c>
      <c r="L38" s="5">
        <v>2</v>
      </c>
      <c r="M38" s="5">
        <v>1</v>
      </c>
      <c r="N38" s="5">
        <v>1</v>
      </c>
      <c r="O38" s="5">
        <v>7</v>
      </c>
      <c r="P38" s="5">
        <v>2</v>
      </c>
      <c r="Q38" s="5">
        <v>0</v>
      </c>
      <c r="R38" s="5">
        <v>0</v>
      </c>
      <c r="S38" s="5">
        <v>0</v>
      </c>
      <c r="T38" s="5">
        <v>2</v>
      </c>
      <c r="U38" s="5">
        <v>1</v>
      </c>
      <c r="V38" s="5">
        <v>0</v>
      </c>
      <c r="W38" s="5">
        <v>1</v>
      </c>
      <c r="X38" s="5">
        <v>0</v>
      </c>
      <c r="Y38" s="5">
        <v>0</v>
      </c>
      <c r="Z38" s="5">
        <v>0</v>
      </c>
      <c r="AA38" s="5">
        <v>2</v>
      </c>
      <c r="AB38" s="5">
        <v>0</v>
      </c>
      <c r="AC38" s="34">
        <v>99.5</v>
      </c>
      <c r="AD38" s="42">
        <v>108.8</v>
      </c>
      <c r="AE38" s="42">
        <v>65.900000000000006</v>
      </c>
    </row>
    <row r="39" spans="2:31" x14ac:dyDescent="0.15">
      <c r="B39" s="413" t="s">
        <v>22</v>
      </c>
      <c r="C39" s="372"/>
      <c r="D39" s="5">
        <v>7</v>
      </c>
      <c r="E39" s="5">
        <v>0</v>
      </c>
      <c r="F39" s="5">
        <v>2</v>
      </c>
      <c r="G39" s="5">
        <v>0</v>
      </c>
      <c r="H39" s="5">
        <v>1</v>
      </c>
      <c r="I39" s="5">
        <v>1</v>
      </c>
      <c r="J39" s="5">
        <v>0</v>
      </c>
      <c r="K39" s="5">
        <v>2</v>
      </c>
      <c r="L39" s="5">
        <v>0</v>
      </c>
      <c r="M39" s="5">
        <v>1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34">
        <v>60</v>
      </c>
      <c r="AD39" s="42">
        <v>64.400000000000006</v>
      </c>
      <c r="AE39" s="42">
        <v>25.7</v>
      </c>
    </row>
    <row r="40" spans="2:31" x14ac:dyDescent="0.15">
      <c r="B40" s="413" t="s">
        <v>23</v>
      </c>
      <c r="C40" s="372"/>
      <c r="D40" s="5">
        <v>0</v>
      </c>
      <c r="E40" s="175" t="s">
        <v>379</v>
      </c>
      <c r="F40" s="175" t="s">
        <v>379</v>
      </c>
      <c r="G40" s="175" t="s">
        <v>379</v>
      </c>
      <c r="H40" s="175" t="s">
        <v>379</v>
      </c>
      <c r="I40" s="175" t="s">
        <v>379</v>
      </c>
      <c r="J40" s="175" t="s">
        <v>379</v>
      </c>
      <c r="K40" s="175" t="s">
        <v>379</v>
      </c>
      <c r="L40" s="175" t="s">
        <v>379</v>
      </c>
      <c r="M40" s="175" t="s">
        <v>379</v>
      </c>
      <c r="N40" s="175" t="s">
        <v>379</v>
      </c>
      <c r="O40" s="175" t="s">
        <v>379</v>
      </c>
      <c r="P40" s="175" t="s">
        <v>379</v>
      </c>
      <c r="Q40" s="175" t="s">
        <v>379</v>
      </c>
      <c r="R40" s="175" t="s">
        <v>379</v>
      </c>
      <c r="S40" s="175" t="s">
        <v>379</v>
      </c>
      <c r="T40" s="175" t="s">
        <v>379</v>
      </c>
      <c r="U40" s="175" t="s">
        <v>379</v>
      </c>
      <c r="V40" s="175" t="s">
        <v>379</v>
      </c>
      <c r="W40" s="175" t="s">
        <v>379</v>
      </c>
      <c r="X40" s="175" t="s">
        <v>379</v>
      </c>
      <c r="Y40" s="175" t="s">
        <v>379</v>
      </c>
      <c r="Z40" s="175" t="s">
        <v>379</v>
      </c>
      <c r="AA40" s="175" t="s">
        <v>379</v>
      </c>
      <c r="AB40" s="175" t="s">
        <v>379</v>
      </c>
      <c r="AC40" s="36" t="s">
        <v>279</v>
      </c>
      <c r="AD40" s="43" t="s">
        <v>279</v>
      </c>
      <c r="AE40" s="43" t="s">
        <v>279</v>
      </c>
    </row>
    <row r="41" spans="2:31" x14ac:dyDescent="0.15">
      <c r="B41" s="413" t="s">
        <v>24</v>
      </c>
      <c r="C41" s="372"/>
      <c r="D41" s="5">
        <v>11</v>
      </c>
      <c r="E41" s="5">
        <v>0</v>
      </c>
      <c r="F41" s="5">
        <v>1</v>
      </c>
      <c r="G41" s="5">
        <v>1</v>
      </c>
      <c r="H41" s="5">
        <v>3</v>
      </c>
      <c r="I41" s="5">
        <v>1</v>
      </c>
      <c r="J41" s="5">
        <v>1</v>
      </c>
      <c r="K41" s="5">
        <v>1</v>
      </c>
      <c r="L41" s="5">
        <v>1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28">
        <v>60</v>
      </c>
      <c r="AD41" s="7">
        <v>73.7</v>
      </c>
      <c r="AE41" s="7">
        <v>35.6</v>
      </c>
    </row>
    <row r="42" spans="2:31" x14ac:dyDescent="0.15">
      <c r="B42" s="413" t="s">
        <v>25</v>
      </c>
      <c r="C42" s="372"/>
      <c r="D42" s="5">
        <v>29</v>
      </c>
      <c r="E42" s="5">
        <v>1</v>
      </c>
      <c r="F42" s="5">
        <v>3</v>
      </c>
      <c r="G42" s="5">
        <v>3</v>
      </c>
      <c r="H42" s="5">
        <v>6</v>
      </c>
      <c r="I42" s="5">
        <v>2</v>
      </c>
      <c r="J42" s="5">
        <v>4</v>
      </c>
      <c r="K42" s="5">
        <v>1</v>
      </c>
      <c r="L42" s="5">
        <v>2</v>
      </c>
      <c r="M42" s="5">
        <v>0</v>
      </c>
      <c r="N42" s="5">
        <v>1</v>
      </c>
      <c r="O42" s="5">
        <v>3</v>
      </c>
      <c r="P42" s="5">
        <v>0</v>
      </c>
      <c r="Q42" s="5">
        <v>0</v>
      </c>
      <c r="R42" s="5">
        <v>2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1</v>
      </c>
      <c r="AB42" s="5">
        <v>0</v>
      </c>
      <c r="AC42" s="28">
        <v>64</v>
      </c>
      <c r="AD42" s="7">
        <v>78.400000000000006</v>
      </c>
      <c r="AE42" s="7">
        <v>49.4</v>
      </c>
    </row>
    <row r="43" spans="2:31" x14ac:dyDescent="0.15">
      <c r="B43" s="413" t="s">
        <v>26</v>
      </c>
      <c r="C43" s="372"/>
      <c r="D43" s="5">
        <v>11</v>
      </c>
      <c r="E43" s="5">
        <v>0</v>
      </c>
      <c r="F43" s="5">
        <v>0</v>
      </c>
      <c r="G43" s="5">
        <v>3</v>
      </c>
      <c r="H43" s="5">
        <v>0</v>
      </c>
      <c r="I43" s="5">
        <v>2</v>
      </c>
      <c r="J43" s="5">
        <v>1</v>
      </c>
      <c r="K43" s="5">
        <v>2</v>
      </c>
      <c r="L43" s="5">
        <v>1</v>
      </c>
      <c r="M43" s="5">
        <v>1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1</v>
      </c>
      <c r="AB43" s="5">
        <v>0</v>
      </c>
      <c r="AC43" s="28">
        <v>79.7</v>
      </c>
      <c r="AD43" s="7">
        <v>98.7</v>
      </c>
      <c r="AE43" s="7">
        <v>97.1</v>
      </c>
    </row>
    <row r="44" spans="2:31" x14ac:dyDescent="0.15">
      <c r="B44" s="413" t="s">
        <v>27</v>
      </c>
      <c r="C44" s="372"/>
      <c r="D44" s="5">
        <v>42</v>
      </c>
      <c r="E44" s="5">
        <v>1</v>
      </c>
      <c r="F44" s="5">
        <v>1</v>
      </c>
      <c r="G44" s="5">
        <v>3</v>
      </c>
      <c r="H44" s="5">
        <v>12</v>
      </c>
      <c r="I44" s="5">
        <v>3</v>
      </c>
      <c r="J44" s="5">
        <v>3</v>
      </c>
      <c r="K44" s="5">
        <v>3</v>
      </c>
      <c r="L44" s="5">
        <v>2</v>
      </c>
      <c r="M44" s="5">
        <v>2</v>
      </c>
      <c r="N44" s="5">
        <v>3</v>
      </c>
      <c r="O44" s="5">
        <v>3</v>
      </c>
      <c r="P44" s="5">
        <v>0</v>
      </c>
      <c r="Q44" s="5">
        <v>1</v>
      </c>
      <c r="R44" s="5">
        <v>1</v>
      </c>
      <c r="S44" s="5">
        <v>0</v>
      </c>
      <c r="T44" s="5">
        <v>0</v>
      </c>
      <c r="U44" s="5">
        <v>2</v>
      </c>
      <c r="V44" s="5">
        <v>1</v>
      </c>
      <c r="W44" s="5">
        <v>0</v>
      </c>
      <c r="X44" s="5">
        <v>0</v>
      </c>
      <c r="Y44" s="5">
        <v>0</v>
      </c>
      <c r="Z44" s="5">
        <v>1</v>
      </c>
      <c r="AA44" s="5">
        <v>0</v>
      </c>
      <c r="AB44" s="5">
        <v>0</v>
      </c>
      <c r="AC44" s="28">
        <v>71</v>
      </c>
      <c r="AD44" s="7">
        <v>87.2</v>
      </c>
      <c r="AE44" s="7">
        <v>47.9</v>
      </c>
    </row>
    <row r="45" spans="2:31" x14ac:dyDescent="0.15">
      <c r="B45" s="413" t="s">
        <v>28</v>
      </c>
      <c r="C45" s="372"/>
      <c r="D45" s="5">
        <v>242</v>
      </c>
      <c r="E45" s="5">
        <v>7</v>
      </c>
      <c r="F45" s="5">
        <v>16</v>
      </c>
      <c r="G45" s="5">
        <v>19</v>
      </c>
      <c r="H45" s="5">
        <v>34</v>
      </c>
      <c r="I45" s="5">
        <v>40</v>
      </c>
      <c r="J45" s="5">
        <v>32</v>
      </c>
      <c r="K45" s="5">
        <v>14</v>
      </c>
      <c r="L45" s="5">
        <v>15</v>
      </c>
      <c r="M45" s="5">
        <v>19</v>
      </c>
      <c r="N45" s="5">
        <v>0</v>
      </c>
      <c r="O45" s="5">
        <v>9</v>
      </c>
      <c r="P45" s="5">
        <v>5</v>
      </c>
      <c r="Q45" s="5">
        <v>1</v>
      </c>
      <c r="R45" s="5">
        <v>7</v>
      </c>
      <c r="S45" s="5">
        <v>3</v>
      </c>
      <c r="T45" s="5">
        <v>3</v>
      </c>
      <c r="U45" s="5">
        <v>1</v>
      </c>
      <c r="V45" s="5">
        <v>0</v>
      </c>
      <c r="W45" s="5">
        <v>7</v>
      </c>
      <c r="X45" s="5">
        <v>0</v>
      </c>
      <c r="Y45" s="5">
        <v>0</v>
      </c>
      <c r="Z45" s="5">
        <v>2</v>
      </c>
      <c r="AA45" s="5">
        <v>8</v>
      </c>
      <c r="AB45" s="5">
        <v>0</v>
      </c>
      <c r="AC45" s="28">
        <v>70</v>
      </c>
      <c r="AD45" s="7">
        <v>91.2</v>
      </c>
      <c r="AE45" s="7">
        <v>78.400000000000006</v>
      </c>
    </row>
    <row r="46" spans="2:31" x14ac:dyDescent="0.15">
      <c r="B46" s="413" t="s">
        <v>29</v>
      </c>
      <c r="C46" s="372"/>
      <c r="D46" s="5">
        <v>19</v>
      </c>
      <c r="E46" s="5">
        <v>0</v>
      </c>
      <c r="F46" s="5">
        <v>0</v>
      </c>
      <c r="G46" s="5">
        <v>0</v>
      </c>
      <c r="H46" s="5">
        <v>2</v>
      </c>
      <c r="I46" s="5">
        <v>3</v>
      </c>
      <c r="J46" s="5">
        <v>1</v>
      </c>
      <c r="K46" s="5">
        <v>2</v>
      </c>
      <c r="L46" s="5">
        <v>0</v>
      </c>
      <c r="M46" s="5">
        <v>0</v>
      </c>
      <c r="N46" s="5">
        <v>0</v>
      </c>
      <c r="O46" s="5">
        <v>3</v>
      </c>
      <c r="P46" s="5">
        <v>1</v>
      </c>
      <c r="Q46" s="5">
        <v>1</v>
      </c>
      <c r="R46" s="5">
        <v>2</v>
      </c>
      <c r="S46" s="5">
        <v>1</v>
      </c>
      <c r="T46" s="5">
        <v>0</v>
      </c>
      <c r="U46" s="5">
        <v>1</v>
      </c>
      <c r="V46" s="5">
        <v>0</v>
      </c>
      <c r="W46" s="5">
        <v>1</v>
      </c>
      <c r="X46" s="5">
        <v>1</v>
      </c>
      <c r="Y46" s="5">
        <v>0</v>
      </c>
      <c r="Z46" s="5">
        <v>0</v>
      </c>
      <c r="AA46" s="5">
        <v>0</v>
      </c>
      <c r="AB46" s="5">
        <v>0</v>
      </c>
      <c r="AC46" s="28">
        <v>120</v>
      </c>
      <c r="AD46" s="7">
        <v>117.6</v>
      </c>
      <c r="AE46" s="7">
        <v>50.9</v>
      </c>
    </row>
    <row r="47" spans="2:31" x14ac:dyDescent="0.15">
      <c r="B47" s="413" t="s">
        <v>30</v>
      </c>
      <c r="C47" s="372"/>
      <c r="D47" s="5">
        <v>127</v>
      </c>
      <c r="E47" s="5">
        <v>1</v>
      </c>
      <c r="F47" s="5">
        <v>3</v>
      </c>
      <c r="G47" s="5">
        <v>7</v>
      </c>
      <c r="H47" s="5">
        <v>17</v>
      </c>
      <c r="I47" s="5">
        <v>10</v>
      </c>
      <c r="J47" s="5">
        <v>24</v>
      </c>
      <c r="K47" s="5">
        <v>11</v>
      </c>
      <c r="L47" s="5">
        <v>4</v>
      </c>
      <c r="M47" s="5">
        <v>15</v>
      </c>
      <c r="N47" s="5">
        <v>3</v>
      </c>
      <c r="O47" s="5">
        <v>8</v>
      </c>
      <c r="P47" s="5">
        <v>2</v>
      </c>
      <c r="Q47" s="5">
        <v>3</v>
      </c>
      <c r="R47" s="5">
        <v>7</v>
      </c>
      <c r="S47" s="5">
        <v>2</v>
      </c>
      <c r="T47" s="5">
        <v>1</v>
      </c>
      <c r="U47" s="5">
        <v>2</v>
      </c>
      <c r="V47" s="5">
        <v>1</v>
      </c>
      <c r="W47" s="5">
        <v>2</v>
      </c>
      <c r="X47" s="5">
        <v>0</v>
      </c>
      <c r="Y47" s="5">
        <v>0</v>
      </c>
      <c r="Z47" s="5">
        <v>3</v>
      </c>
      <c r="AA47" s="5">
        <v>1</v>
      </c>
      <c r="AB47" s="5">
        <v>0</v>
      </c>
      <c r="AC47" s="28">
        <v>80</v>
      </c>
      <c r="AD47" s="7">
        <v>94.2</v>
      </c>
      <c r="AE47" s="7">
        <v>47.5</v>
      </c>
    </row>
    <row r="48" spans="2:31" x14ac:dyDescent="0.15">
      <c r="B48" s="413" t="s">
        <v>31</v>
      </c>
      <c r="C48" s="372"/>
      <c r="D48" s="5">
        <v>109</v>
      </c>
      <c r="E48" s="5">
        <v>2</v>
      </c>
      <c r="F48" s="5">
        <v>6</v>
      </c>
      <c r="G48" s="5">
        <v>9</v>
      </c>
      <c r="H48" s="5">
        <v>18</v>
      </c>
      <c r="I48" s="5">
        <v>26</v>
      </c>
      <c r="J48" s="5">
        <v>15</v>
      </c>
      <c r="K48" s="5">
        <v>10</v>
      </c>
      <c r="L48" s="5">
        <v>1</v>
      </c>
      <c r="M48" s="5">
        <v>5</v>
      </c>
      <c r="N48" s="5">
        <v>1</v>
      </c>
      <c r="O48" s="5">
        <v>4</v>
      </c>
      <c r="P48" s="5">
        <v>1</v>
      </c>
      <c r="Q48" s="5">
        <v>0</v>
      </c>
      <c r="R48" s="5">
        <v>1</v>
      </c>
      <c r="S48" s="5">
        <v>2</v>
      </c>
      <c r="T48" s="5">
        <v>0</v>
      </c>
      <c r="U48" s="5">
        <v>1</v>
      </c>
      <c r="V48" s="5">
        <v>0</v>
      </c>
      <c r="W48" s="5">
        <v>0</v>
      </c>
      <c r="X48" s="5">
        <v>1</v>
      </c>
      <c r="Y48" s="5">
        <v>3</v>
      </c>
      <c r="Z48" s="5">
        <v>0</v>
      </c>
      <c r="AA48" s="5">
        <v>3</v>
      </c>
      <c r="AB48" s="5">
        <v>0</v>
      </c>
      <c r="AC48" s="28">
        <v>66</v>
      </c>
      <c r="AD48" s="7">
        <v>80.7</v>
      </c>
      <c r="AE48" s="7">
        <v>52.6</v>
      </c>
    </row>
    <row r="49" spans="2:31" x14ac:dyDescent="0.15">
      <c r="B49" s="413" t="s">
        <v>32</v>
      </c>
      <c r="C49" s="372"/>
      <c r="D49" s="5">
        <v>1316</v>
      </c>
      <c r="E49" s="5">
        <v>35</v>
      </c>
      <c r="F49" s="5">
        <v>73</v>
      </c>
      <c r="G49" s="5">
        <v>155</v>
      </c>
      <c r="H49" s="5">
        <v>240</v>
      </c>
      <c r="I49" s="5">
        <v>274</v>
      </c>
      <c r="J49" s="5">
        <v>149</v>
      </c>
      <c r="K49" s="5">
        <v>76</v>
      </c>
      <c r="L49" s="5">
        <v>44</v>
      </c>
      <c r="M49" s="5">
        <v>87</v>
      </c>
      <c r="N49" s="5">
        <v>24</v>
      </c>
      <c r="O49" s="5">
        <v>38</v>
      </c>
      <c r="P49" s="5">
        <v>21</v>
      </c>
      <c r="Q49" s="5">
        <v>13</v>
      </c>
      <c r="R49" s="5">
        <v>26</v>
      </c>
      <c r="S49" s="5">
        <v>5</v>
      </c>
      <c r="T49" s="5">
        <v>3</v>
      </c>
      <c r="U49" s="5">
        <v>9</v>
      </c>
      <c r="V49" s="5">
        <v>1</v>
      </c>
      <c r="W49" s="5">
        <v>12</v>
      </c>
      <c r="X49" s="5">
        <v>2</v>
      </c>
      <c r="Y49" s="5">
        <v>6</v>
      </c>
      <c r="Z49" s="5">
        <v>1</v>
      </c>
      <c r="AA49" s="5">
        <v>22</v>
      </c>
      <c r="AB49" s="5">
        <v>0</v>
      </c>
      <c r="AC49" s="28">
        <v>63</v>
      </c>
      <c r="AD49" s="7">
        <v>75.7</v>
      </c>
      <c r="AE49" s="7">
        <v>45.8</v>
      </c>
    </row>
    <row r="50" spans="2:31" x14ac:dyDescent="0.15">
      <c r="B50" s="413" t="s">
        <v>33</v>
      </c>
      <c r="C50" s="372"/>
      <c r="D50" s="5">
        <v>397</v>
      </c>
      <c r="E50" s="5">
        <v>10</v>
      </c>
      <c r="F50" s="5">
        <v>21</v>
      </c>
      <c r="G50" s="5">
        <v>40</v>
      </c>
      <c r="H50" s="5">
        <v>74</v>
      </c>
      <c r="I50" s="5">
        <v>92</v>
      </c>
      <c r="J50" s="5">
        <v>67</v>
      </c>
      <c r="K50" s="5">
        <v>17</v>
      </c>
      <c r="L50" s="5">
        <v>10</v>
      </c>
      <c r="M50" s="5">
        <v>17</v>
      </c>
      <c r="N50" s="5">
        <v>4</v>
      </c>
      <c r="O50" s="5">
        <v>13</v>
      </c>
      <c r="P50" s="5">
        <v>4</v>
      </c>
      <c r="Q50" s="5">
        <v>7</v>
      </c>
      <c r="R50" s="5">
        <v>3</v>
      </c>
      <c r="S50" s="5">
        <v>4</v>
      </c>
      <c r="T50" s="5">
        <v>0</v>
      </c>
      <c r="U50" s="5">
        <v>3</v>
      </c>
      <c r="V50" s="5">
        <v>1</v>
      </c>
      <c r="W50" s="5">
        <v>2</v>
      </c>
      <c r="X50" s="5">
        <v>2</v>
      </c>
      <c r="Y50" s="5">
        <v>0</v>
      </c>
      <c r="Z50" s="5">
        <v>1</v>
      </c>
      <c r="AA50" s="5">
        <v>5</v>
      </c>
      <c r="AB50" s="5">
        <v>0</v>
      </c>
      <c r="AC50" s="28">
        <v>63</v>
      </c>
      <c r="AD50" s="7">
        <v>73.5</v>
      </c>
      <c r="AE50" s="7">
        <v>45.5</v>
      </c>
    </row>
    <row r="51" spans="2:31" x14ac:dyDescent="0.15">
      <c r="B51" s="413" t="s">
        <v>34</v>
      </c>
      <c r="C51" s="372"/>
      <c r="D51" s="5">
        <v>24</v>
      </c>
      <c r="E51" s="5">
        <v>0</v>
      </c>
      <c r="F51" s="5">
        <v>1</v>
      </c>
      <c r="G51" s="5">
        <v>5</v>
      </c>
      <c r="H51" s="5">
        <v>6</v>
      </c>
      <c r="I51" s="5">
        <v>3</v>
      </c>
      <c r="J51" s="5">
        <v>2</v>
      </c>
      <c r="K51" s="5">
        <v>1</v>
      </c>
      <c r="L51" s="5">
        <v>1</v>
      </c>
      <c r="M51" s="5">
        <v>0</v>
      </c>
      <c r="N51" s="5">
        <v>1</v>
      </c>
      <c r="O51" s="5">
        <v>1</v>
      </c>
      <c r="P51" s="5">
        <v>1</v>
      </c>
      <c r="Q51" s="5">
        <v>0</v>
      </c>
      <c r="R51" s="5">
        <v>1</v>
      </c>
      <c r="S51" s="5">
        <v>1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28">
        <v>59</v>
      </c>
      <c r="AD51" s="7">
        <v>73</v>
      </c>
      <c r="AE51" s="7">
        <v>36.9</v>
      </c>
    </row>
    <row r="52" spans="2:31" x14ac:dyDescent="0.15">
      <c r="B52" s="413" t="s">
        <v>35</v>
      </c>
      <c r="C52" s="372"/>
      <c r="D52" s="5">
        <v>6</v>
      </c>
      <c r="E52" s="5">
        <v>0</v>
      </c>
      <c r="F52" s="5">
        <v>0</v>
      </c>
      <c r="G52" s="5">
        <v>0</v>
      </c>
      <c r="H52" s="5">
        <v>1</v>
      </c>
      <c r="I52" s="5">
        <v>2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1</v>
      </c>
      <c r="U52" s="5">
        <v>0</v>
      </c>
      <c r="V52" s="5">
        <v>0</v>
      </c>
      <c r="W52" s="5">
        <v>1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28">
        <v>69</v>
      </c>
      <c r="AD52" s="7">
        <v>104.5</v>
      </c>
      <c r="AE52" s="7">
        <v>58.8</v>
      </c>
    </row>
    <row r="53" spans="2:31" x14ac:dyDescent="0.15">
      <c r="B53" s="413" t="s">
        <v>36</v>
      </c>
      <c r="C53" s="372"/>
      <c r="D53" s="5">
        <v>5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1</v>
      </c>
      <c r="K53" s="5">
        <v>2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1</v>
      </c>
      <c r="S53" s="5">
        <v>1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28">
        <v>87</v>
      </c>
      <c r="AD53" s="7">
        <v>111.6</v>
      </c>
      <c r="AE53" s="7">
        <v>38.299999999999997</v>
      </c>
    </row>
    <row r="54" spans="2:31" x14ac:dyDescent="0.15">
      <c r="B54" s="413" t="s">
        <v>37</v>
      </c>
      <c r="C54" s="372"/>
      <c r="D54" s="5">
        <v>2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1</v>
      </c>
      <c r="L54" s="5">
        <v>0</v>
      </c>
      <c r="M54" s="5">
        <v>0</v>
      </c>
      <c r="N54" s="5">
        <v>0</v>
      </c>
      <c r="O54" s="5">
        <v>1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28">
        <v>103</v>
      </c>
      <c r="AD54" s="7">
        <v>103</v>
      </c>
      <c r="AE54" s="7">
        <v>17</v>
      </c>
    </row>
    <row r="55" spans="2:31" x14ac:dyDescent="0.15">
      <c r="B55" s="413" t="s">
        <v>38</v>
      </c>
      <c r="C55" s="372"/>
      <c r="D55" s="5">
        <v>53</v>
      </c>
      <c r="E55" s="5">
        <v>1</v>
      </c>
      <c r="F55" s="5">
        <v>3</v>
      </c>
      <c r="G55" s="5">
        <v>6</v>
      </c>
      <c r="H55" s="5">
        <v>12</v>
      </c>
      <c r="I55" s="5">
        <v>9</v>
      </c>
      <c r="J55" s="5">
        <v>5</v>
      </c>
      <c r="K55" s="5">
        <v>2</v>
      </c>
      <c r="L55" s="5">
        <v>0</v>
      </c>
      <c r="M55" s="5">
        <v>3</v>
      </c>
      <c r="N55" s="5">
        <v>3</v>
      </c>
      <c r="O55" s="5">
        <v>4</v>
      </c>
      <c r="P55" s="5">
        <v>2</v>
      </c>
      <c r="Q55" s="5">
        <v>1</v>
      </c>
      <c r="R55" s="5">
        <v>0</v>
      </c>
      <c r="S55" s="5">
        <v>0</v>
      </c>
      <c r="T55" s="5">
        <v>1</v>
      </c>
      <c r="U55" s="5">
        <v>0</v>
      </c>
      <c r="V55" s="5">
        <v>1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28">
        <v>60</v>
      </c>
      <c r="AD55" s="7">
        <v>75.099999999999994</v>
      </c>
      <c r="AE55" s="7">
        <v>36.799999999999997</v>
      </c>
    </row>
    <row r="56" spans="2:31" x14ac:dyDescent="0.15">
      <c r="B56" s="413" t="s">
        <v>39</v>
      </c>
      <c r="C56" s="372"/>
      <c r="D56" s="5">
        <v>101</v>
      </c>
      <c r="E56" s="5">
        <v>3</v>
      </c>
      <c r="F56" s="5">
        <v>3</v>
      </c>
      <c r="G56" s="5">
        <v>12</v>
      </c>
      <c r="H56" s="5">
        <v>24</v>
      </c>
      <c r="I56" s="5">
        <v>22</v>
      </c>
      <c r="J56" s="5">
        <v>12</v>
      </c>
      <c r="K56" s="5">
        <v>9</v>
      </c>
      <c r="L56" s="5">
        <v>1</v>
      </c>
      <c r="M56" s="5">
        <v>3</v>
      </c>
      <c r="N56" s="5">
        <v>2</v>
      </c>
      <c r="O56" s="5">
        <v>4</v>
      </c>
      <c r="P56" s="5">
        <v>0</v>
      </c>
      <c r="Q56" s="5">
        <v>0</v>
      </c>
      <c r="R56" s="5">
        <v>0</v>
      </c>
      <c r="S56" s="5">
        <v>1</v>
      </c>
      <c r="T56" s="5">
        <v>0</v>
      </c>
      <c r="U56" s="5">
        <v>1</v>
      </c>
      <c r="V56" s="5">
        <v>0</v>
      </c>
      <c r="W56" s="5">
        <v>1</v>
      </c>
      <c r="X56" s="5">
        <v>0</v>
      </c>
      <c r="Y56" s="5">
        <v>0</v>
      </c>
      <c r="Z56" s="5">
        <v>1</v>
      </c>
      <c r="AA56" s="5">
        <v>2</v>
      </c>
      <c r="AB56" s="5">
        <v>0</v>
      </c>
      <c r="AC56" s="28">
        <v>60</v>
      </c>
      <c r="AD56" s="7">
        <v>72.5</v>
      </c>
      <c r="AE56" s="7">
        <v>46</v>
      </c>
    </row>
    <row r="57" spans="2:31" x14ac:dyDescent="0.15">
      <c r="B57" s="413" t="s">
        <v>40</v>
      </c>
      <c r="C57" s="372"/>
      <c r="D57" s="5">
        <v>41</v>
      </c>
      <c r="E57" s="5">
        <v>0</v>
      </c>
      <c r="F57" s="5">
        <v>0</v>
      </c>
      <c r="G57" s="5">
        <v>2</v>
      </c>
      <c r="H57" s="5">
        <v>16</v>
      </c>
      <c r="I57" s="5">
        <v>10</v>
      </c>
      <c r="J57" s="5">
        <v>5</v>
      </c>
      <c r="K57" s="5">
        <v>2</v>
      </c>
      <c r="L57" s="5">
        <v>0</v>
      </c>
      <c r="M57" s="5">
        <v>1</v>
      </c>
      <c r="N57" s="5">
        <v>2</v>
      </c>
      <c r="O57" s="5">
        <v>1</v>
      </c>
      <c r="P57" s="5">
        <v>1</v>
      </c>
      <c r="Q57" s="5">
        <v>1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28">
        <v>60</v>
      </c>
      <c r="AD57" s="7">
        <v>68.2</v>
      </c>
      <c r="AE57" s="7">
        <v>24</v>
      </c>
    </row>
    <row r="58" spans="2:31" x14ac:dyDescent="0.15">
      <c r="B58" s="413" t="s">
        <v>41</v>
      </c>
      <c r="C58" s="372"/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1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28">
        <v>70</v>
      </c>
      <c r="AD58" s="7">
        <v>70</v>
      </c>
      <c r="AE58" s="7">
        <v>0</v>
      </c>
    </row>
    <row r="59" spans="2:31" x14ac:dyDescent="0.15">
      <c r="B59" s="413" t="s">
        <v>42</v>
      </c>
      <c r="C59" s="372"/>
      <c r="D59" s="5">
        <v>25</v>
      </c>
      <c r="E59" s="5">
        <v>0</v>
      </c>
      <c r="F59" s="5">
        <v>1</v>
      </c>
      <c r="G59" s="5">
        <v>1</v>
      </c>
      <c r="H59" s="5">
        <v>6</v>
      </c>
      <c r="I59" s="5">
        <v>7</v>
      </c>
      <c r="J59" s="5">
        <v>5</v>
      </c>
      <c r="K59" s="5">
        <v>0</v>
      </c>
      <c r="L59" s="5">
        <v>1</v>
      </c>
      <c r="M59" s="5">
        <v>1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1</v>
      </c>
      <c r="T59" s="5">
        <v>0</v>
      </c>
      <c r="U59" s="5">
        <v>0</v>
      </c>
      <c r="V59" s="5">
        <v>1</v>
      </c>
      <c r="W59" s="5">
        <v>0</v>
      </c>
      <c r="X59" s="5">
        <v>0</v>
      </c>
      <c r="Y59" s="5">
        <v>0</v>
      </c>
      <c r="Z59" s="5">
        <v>0</v>
      </c>
      <c r="AA59" s="5">
        <v>1</v>
      </c>
      <c r="AB59" s="5">
        <v>0</v>
      </c>
      <c r="AC59" s="28">
        <v>65</v>
      </c>
      <c r="AD59" s="7">
        <v>83.2</v>
      </c>
      <c r="AE59" s="7">
        <v>59.6</v>
      </c>
    </row>
    <row r="60" spans="2:31" x14ac:dyDescent="0.15">
      <c r="B60" s="413" t="s">
        <v>43</v>
      </c>
      <c r="C60" s="372"/>
      <c r="D60" s="5">
        <v>37</v>
      </c>
      <c r="E60" s="5">
        <v>0</v>
      </c>
      <c r="F60" s="5">
        <v>1</v>
      </c>
      <c r="G60" s="5">
        <v>2</v>
      </c>
      <c r="H60" s="5">
        <v>6</v>
      </c>
      <c r="I60" s="5">
        <v>6</v>
      </c>
      <c r="J60" s="5">
        <v>11</v>
      </c>
      <c r="K60" s="5">
        <v>2</v>
      </c>
      <c r="L60" s="5">
        <v>0</v>
      </c>
      <c r="M60" s="5">
        <v>2</v>
      </c>
      <c r="N60" s="5">
        <v>1</v>
      </c>
      <c r="O60" s="5">
        <v>1</v>
      </c>
      <c r="P60" s="5">
        <v>1</v>
      </c>
      <c r="Q60" s="5">
        <v>1</v>
      </c>
      <c r="R60" s="5">
        <v>1</v>
      </c>
      <c r="S60" s="5">
        <v>1</v>
      </c>
      <c r="T60" s="5">
        <v>0</v>
      </c>
      <c r="U60" s="5">
        <v>0</v>
      </c>
      <c r="V60" s="5">
        <v>0</v>
      </c>
      <c r="W60" s="5">
        <v>1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28">
        <v>70</v>
      </c>
      <c r="AD60" s="7">
        <v>81.599999999999994</v>
      </c>
      <c r="AE60" s="7">
        <v>37.1</v>
      </c>
    </row>
    <row r="61" spans="2:31" x14ac:dyDescent="0.15">
      <c r="B61" s="413" t="s">
        <v>44</v>
      </c>
      <c r="C61" s="372"/>
      <c r="D61" s="5">
        <v>30</v>
      </c>
      <c r="E61" s="5">
        <v>0</v>
      </c>
      <c r="F61" s="5">
        <v>0</v>
      </c>
      <c r="G61" s="5">
        <v>4</v>
      </c>
      <c r="H61" s="5">
        <v>6</v>
      </c>
      <c r="I61" s="5">
        <v>5</v>
      </c>
      <c r="J61" s="5">
        <v>7</v>
      </c>
      <c r="K61" s="5">
        <v>1</v>
      </c>
      <c r="L61" s="5">
        <v>3</v>
      </c>
      <c r="M61" s="5">
        <v>2</v>
      </c>
      <c r="N61" s="5">
        <v>1</v>
      </c>
      <c r="O61" s="5">
        <v>0</v>
      </c>
      <c r="P61" s="5">
        <v>0</v>
      </c>
      <c r="Q61" s="5">
        <v>0</v>
      </c>
      <c r="R61" s="5">
        <v>1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28">
        <v>68.5</v>
      </c>
      <c r="AD61" s="7">
        <v>70.7</v>
      </c>
      <c r="AE61" s="7">
        <v>24.3</v>
      </c>
    </row>
    <row r="62" spans="2:31" x14ac:dyDescent="0.15">
      <c r="B62" s="413" t="s">
        <v>45</v>
      </c>
      <c r="C62" s="372"/>
      <c r="D62" s="5">
        <v>469</v>
      </c>
      <c r="E62" s="5">
        <v>13</v>
      </c>
      <c r="F62" s="5">
        <v>24</v>
      </c>
      <c r="G62" s="5">
        <v>47</v>
      </c>
      <c r="H62" s="5">
        <v>79</v>
      </c>
      <c r="I62" s="5">
        <v>95</v>
      </c>
      <c r="J62" s="5">
        <v>86</v>
      </c>
      <c r="K62" s="5">
        <v>27</v>
      </c>
      <c r="L62" s="5">
        <v>24</v>
      </c>
      <c r="M62" s="5">
        <v>23</v>
      </c>
      <c r="N62" s="5">
        <v>4</v>
      </c>
      <c r="O62" s="5">
        <v>12</v>
      </c>
      <c r="P62" s="5">
        <v>6</v>
      </c>
      <c r="Q62" s="5">
        <v>4</v>
      </c>
      <c r="R62" s="5">
        <v>10</v>
      </c>
      <c r="S62" s="5">
        <v>2</v>
      </c>
      <c r="T62" s="5">
        <v>2</v>
      </c>
      <c r="U62" s="5">
        <v>2</v>
      </c>
      <c r="V62" s="5">
        <v>2</v>
      </c>
      <c r="W62" s="5">
        <v>1</v>
      </c>
      <c r="X62" s="5">
        <v>2</v>
      </c>
      <c r="Y62" s="5">
        <v>0</v>
      </c>
      <c r="Z62" s="5">
        <v>0</v>
      </c>
      <c r="AA62" s="5">
        <v>4</v>
      </c>
      <c r="AB62" s="5">
        <v>0</v>
      </c>
      <c r="AC62" s="28">
        <v>65</v>
      </c>
      <c r="AD62" s="7">
        <v>73.400000000000006</v>
      </c>
      <c r="AE62" s="7">
        <v>41.2</v>
      </c>
    </row>
    <row r="63" spans="2:31" x14ac:dyDescent="0.15">
      <c r="B63" s="413" t="s">
        <v>46</v>
      </c>
      <c r="C63" s="372"/>
      <c r="D63" s="5">
        <v>21</v>
      </c>
      <c r="E63" s="5">
        <v>0</v>
      </c>
      <c r="F63" s="5">
        <v>0</v>
      </c>
      <c r="G63" s="5">
        <v>1</v>
      </c>
      <c r="H63" s="5">
        <v>10</v>
      </c>
      <c r="I63" s="5">
        <v>4</v>
      </c>
      <c r="J63" s="5">
        <v>3</v>
      </c>
      <c r="K63" s="5">
        <v>1</v>
      </c>
      <c r="L63" s="5">
        <v>0</v>
      </c>
      <c r="M63" s="5">
        <v>1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1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28">
        <v>58</v>
      </c>
      <c r="AD63" s="7">
        <v>67</v>
      </c>
      <c r="AE63" s="7">
        <v>32.299999999999997</v>
      </c>
    </row>
    <row r="64" spans="2:31" x14ac:dyDescent="0.15">
      <c r="B64" s="413" t="s">
        <v>47</v>
      </c>
      <c r="C64" s="372"/>
      <c r="D64" s="5">
        <v>34</v>
      </c>
      <c r="E64" s="5">
        <v>0</v>
      </c>
      <c r="F64" s="5">
        <v>2</v>
      </c>
      <c r="G64" s="5">
        <v>8</v>
      </c>
      <c r="H64" s="5">
        <v>8</v>
      </c>
      <c r="I64" s="5">
        <v>10</v>
      </c>
      <c r="J64" s="5">
        <v>1</v>
      </c>
      <c r="K64" s="5">
        <v>1</v>
      </c>
      <c r="L64" s="5">
        <v>1</v>
      </c>
      <c r="M64" s="5">
        <v>1</v>
      </c>
      <c r="N64" s="5">
        <v>1</v>
      </c>
      <c r="O64" s="5">
        <v>0</v>
      </c>
      <c r="P64" s="5">
        <v>1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28">
        <v>54</v>
      </c>
      <c r="AD64" s="7">
        <v>59.4</v>
      </c>
      <c r="AE64" s="7">
        <v>21.6</v>
      </c>
    </row>
    <row r="65" spans="2:31" x14ac:dyDescent="0.15">
      <c r="B65" s="413" t="s">
        <v>48</v>
      </c>
      <c r="C65" s="372"/>
      <c r="D65" s="5">
        <v>65</v>
      </c>
      <c r="E65" s="5">
        <v>0</v>
      </c>
      <c r="F65" s="5">
        <v>2</v>
      </c>
      <c r="G65" s="5">
        <v>11</v>
      </c>
      <c r="H65" s="5">
        <v>19</v>
      </c>
      <c r="I65" s="5">
        <v>10</v>
      </c>
      <c r="J65" s="5">
        <v>8</v>
      </c>
      <c r="K65" s="5">
        <v>3</v>
      </c>
      <c r="L65" s="5">
        <v>3</v>
      </c>
      <c r="M65" s="5">
        <v>3</v>
      </c>
      <c r="N65" s="5">
        <v>0</v>
      </c>
      <c r="O65" s="5">
        <v>3</v>
      </c>
      <c r="P65" s="5">
        <v>2</v>
      </c>
      <c r="Q65" s="5">
        <v>0</v>
      </c>
      <c r="R65" s="5">
        <v>1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28">
        <v>60</v>
      </c>
      <c r="AD65" s="7">
        <v>66.400000000000006</v>
      </c>
      <c r="AE65" s="7">
        <v>26.3</v>
      </c>
    </row>
    <row r="66" spans="2:31" x14ac:dyDescent="0.15">
      <c r="B66" s="413" t="s">
        <v>49</v>
      </c>
      <c r="C66" s="372"/>
      <c r="D66" s="5">
        <v>42</v>
      </c>
      <c r="E66" s="5">
        <v>0</v>
      </c>
      <c r="F66" s="5">
        <v>0</v>
      </c>
      <c r="G66" s="5">
        <v>2</v>
      </c>
      <c r="H66" s="5">
        <v>14</v>
      </c>
      <c r="I66" s="5">
        <v>12</v>
      </c>
      <c r="J66" s="5">
        <v>4</v>
      </c>
      <c r="K66" s="5">
        <v>3</v>
      </c>
      <c r="L66" s="5">
        <v>1</v>
      </c>
      <c r="M66" s="5">
        <v>1</v>
      </c>
      <c r="N66" s="5">
        <v>0</v>
      </c>
      <c r="O66" s="5">
        <v>4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1</v>
      </c>
      <c r="AB66" s="5">
        <v>0</v>
      </c>
      <c r="AC66" s="28">
        <v>60</v>
      </c>
      <c r="AD66" s="7">
        <v>72.900000000000006</v>
      </c>
      <c r="AE66" s="7">
        <v>41.3</v>
      </c>
    </row>
    <row r="67" spans="2:31" x14ac:dyDescent="0.15">
      <c r="B67" s="413" t="s">
        <v>50</v>
      </c>
      <c r="C67" s="372"/>
      <c r="D67" s="5">
        <v>14</v>
      </c>
      <c r="E67" s="5">
        <v>0</v>
      </c>
      <c r="F67" s="5">
        <v>0</v>
      </c>
      <c r="G67" s="5">
        <v>2</v>
      </c>
      <c r="H67" s="5">
        <v>2</v>
      </c>
      <c r="I67" s="5">
        <v>2</v>
      </c>
      <c r="J67" s="5">
        <v>3</v>
      </c>
      <c r="K67" s="5">
        <v>2</v>
      </c>
      <c r="L67" s="5">
        <v>0</v>
      </c>
      <c r="M67" s="5">
        <v>1</v>
      </c>
      <c r="N67" s="5">
        <v>0</v>
      </c>
      <c r="O67" s="5">
        <v>0</v>
      </c>
      <c r="P67" s="5">
        <v>1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1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28">
        <v>71</v>
      </c>
      <c r="AD67" s="7">
        <v>80.400000000000006</v>
      </c>
      <c r="AE67" s="7">
        <v>40</v>
      </c>
    </row>
    <row r="68" spans="2:31" x14ac:dyDescent="0.15">
      <c r="B68" s="413" t="s">
        <v>51</v>
      </c>
      <c r="C68" s="372"/>
      <c r="D68" s="9">
        <v>36</v>
      </c>
      <c r="E68" s="9">
        <v>1</v>
      </c>
      <c r="F68" s="9">
        <v>5</v>
      </c>
      <c r="G68" s="9">
        <v>5</v>
      </c>
      <c r="H68" s="9">
        <v>2</v>
      </c>
      <c r="I68" s="9">
        <v>7</v>
      </c>
      <c r="J68" s="9">
        <v>1</v>
      </c>
      <c r="K68" s="9">
        <v>3</v>
      </c>
      <c r="L68" s="9">
        <v>4</v>
      </c>
      <c r="M68" s="9">
        <v>2</v>
      </c>
      <c r="N68" s="9">
        <v>1</v>
      </c>
      <c r="O68" s="9">
        <v>2</v>
      </c>
      <c r="P68" s="9">
        <v>1</v>
      </c>
      <c r="Q68" s="9">
        <v>0</v>
      </c>
      <c r="R68" s="9">
        <v>1</v>
      </c>
      <c r="S68" s="9">
        <v>0</v>
      </c>
      <c r="T68" s="9">
        <v>0</v>
      </c>
      <c r="U68" s="9">
        <v>0</v>
      </c>
      <c r="V68" s="9">
        <v>1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28">
        <v>65.5</v>
      </c>
      <c r="AD68" s="10">
        <v>74.7</v>
      </c>
      <c r="AE68" s="10">
        <v>37.9</v>
      </c>
    </row>
    <row r="69" spans="2:31" s="4" customFormat="1" x14ac:dyDescent="0.15">
      <c r="B69" s="414" t="s">
        <v>71</v>
      </c>
      <c r="C69" s="370"/>
      <c r="D69" s="6">
        <v>52</v>
      </c>
      <c r="E69" s="6">
        <v>1</v>
      </c>
      <c r="F69" s="6">
        <v>2</v>
      </c>
      <c r="G69" s="6">
        <v>10</v>
      </c>
      <c r="H69" s="6">
        <v>12</v>
      </c>
      <c r="I69" s="6">
        <v>3</v>
      </c>
      <c r="J69" s="6">
        <v>3</v>
      </c>
      <c r="K69" s="6">
        <v>5</v>
      </c>
      <c r="L69" s="6">
        <v>2</v>
      </c>
      <c r="M69" s="6">
        <v>3</v>
      </c>
      <c r="N69" s="6">
        <v>0</v>
      </c>
      <c r="O69" s="6">
        <v>3</v>
      </c>
      <c r="P69" s="6">
        <v>4</v>
      </c>
      <c r="Q69" s="6">
        <v>1</v>
      </c>
      <c r="R69" s="6">
        <v>1</v>
      </c>
      <c r="S69" s="6">
        <v>1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1</v>
      </c>
      <c r="AB69" s="6">
        <v>0</v>
      </c>
      <c r="AC69" s="33">
        <v>60</v>
      </c>
      <c r="AD69" s="8">
        <v>78.400000000000006</v>
      </c>
      <c r="AE69" s="8">
        <v>47.1</v>
      </c>
    </row>
    <row r="71" spans="2:31" x14ac:dyDescent="0.15">
      <c r="D71" s="150"/>
    </row>
    <row r="72" spans="2:31" x14ac:dyDescent="0.15">
      <c r="D72" s="150"/>
    </row>
  </sheetData>
  <mergeCells count="68">
    <mergeCell ref="B62:C62"/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E3:AE4"/>
    <mergeCell ref="B4:C5"/>
    <mergeCell ref="B6:C6"/>
    <mergeCell ref="B7:C7"/>
    <mergeCell ref="B11:C11"/>
    <mergeCell ref="B3:C3"/>
    <mergeCell ref="D3:D5"/>
    <mergeCell ref="AB3:AB5"/>
    <mergeCell ref="AC3:AC4"/>
    <mergeCell ref="AD3:AD4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22" t="s">
        <v>359</v>
      </c>
      <c r="D1" s="22" t="s">
        <v>206</v>
      </c>
      <c r="O1" s="22" t="s">
        <v>320</v>
      </c>
      <c r="Z1" s="22" t="s">
        <v>320</v>
      </c>
      <c r="AK1" s="22" t="s">
        <v>320</v>
      </c>
      <c r="AN1" s="22"/>
    </row>
    <row r="2" spans="1:47" ht="17.25" x14ac:dyDescent="0.2">
      <c r="A2" s="22"/>
      <c r="B2" s="1" t="s">
        <v>375</v>
      </c>
      <c r="C2" s="2"/>
    </row>
    <row r="3" spans="1:47" ht="24" customHeight="1" x14ac:dyDescent="0.15">
      <c r="B3" s="429" t="s">
        <v>207</v>
      </c>
      <c r="C3" s="421"/>
      <c r="D3" s="409" t="s">
        <v>90</v>
      </c>
      <c r="E3" s="46"/>
      <c r="F3" s="70">
        <v>200</v>
      </c>
      <c r="G3" s="70">
        <v>400</v>
      </c>
      <c r="H3" s="70">
        <v>600</v>
      </c>
      <c r="I3" s="70">
        <v>800</v>
      </c>
      <c r="J3" s="70">
        <v>1000</v>
      </c>
      <c r="K3" s="70">
        <v>1200</v>
      </c>
      <c r="L3" s="70">
        <v>1400</v>
      </c>
      <c r="M3" s="70">
        <v>1600</v>
      </c>
      <c r="N3" s="70">
        <v>1800</v>
      </c>
      <c r="O3" s="70">
        <v>2000</v>
      </c>
      <c r="P3" s="70">
        <v>2200</v>
      </c>
      <c r="Q3" s="70">
        <v>2400</v>
      </c>
      <c r="R3" s="70">
        <v>2600</v>
      </c>
      <c r="S3" s="70">
        <v>2800</v>
      </c>
      <c r="T3" s="70">
        <v>3000</v>
      </c>
      <c r="U3" s="70">
        <v>3200</v>
      </c>
      <c r="V3" s="70">
        <v>3400</v>
      </c>
      <c r="W3" s="70">
        <v>3600</v>
      </c>
      <c r="X3" s="70">
        <v>3800</v>
      </c>
      <c r="Y3" s="70">
        <v>4000</v>
      </c>
      <c r="Z3" s="70">
        <v>4200</v>
      </c>
      <c r="AA3" s="70">
        <v>4400</v>
      </c>
      <c r="AB3" s="70">
        <v>4600</v>
      </c>
      <c r="AC3" s="70">
        <v>4800</v>
      </c>
      <c r="AD3" s="70">
        <v>5000</v>
      </c>
      <c r="AE3" s="70">
        <v>5200</v>
      </c>
      <c r="AF3" s="70">
        <v>5400</v>
      </c>
      <c r="AG3" s="70">
        <v>5600</v>
      </c>
      <c r="AH3" s="70">
        <v>5800</v>
      </c>
      <c r="AI3" s="70">
        <v>6000</v>
      </c>
      <c r="AJ3" s="70">
        <v>6200</v>
      </c>
      <c r="AK3" s="70">
        <v>6400</v>
      </c>
      <c r="AL3" s="70">
        <v>6600</v>
      </c>
      <c r="AM3" s="70">
        <v>6800</v>
      </c>
      <c r="AN3" s="70">
        <v>7000</v>
      </c>
      <c r="AO3" s="70">
        <v>7200</v>
      </c>
      <c r="AP3" s="70">
        <v>7400</v>
      </c>
      <c r="AQ3" s="70">
        <v>7600</v>
      </c>
      <c r="AR3" s="84" t="s">
        <v>317</v>
      </c>
      <c r="AS3" s="409" t="s">
        <v>92</v>
      </c>
      <c r="AT3" s="409" t="s">
        <v>93</v>
      </c>
      <c r="AU3" s="409" t="s">
        <v>94</v>
      </c>
    </row>
    <row r="4" spans="1:47" s="25" customFormat="1" ht="13.5" x14ac:dyDescent="0.15">
      <c r="B4" s="432" t="s">
        <v>83</v>
      </c>
      <c r="C4" s="433"/>
      <c r="D4" s="410"/>
      <c r="E4" s="49"/>
      <c r="F4" s="72" t="s">
        <v>95</v>
      </c>
      <c r="G4" s="73" t="s">
        <v>95</v>
      </c>
      <c r="H4" s="72" t="s">
        <v>95</v>
      </c>
      <c r="I4" s="72" t="s">
        <v>95</v>
      </c>
      <c r="J4" s="74" t="s">
        <v>95</v>
      </c>
      <c r="K4" s="74" t="s">
        <v>95</v>
      </c>
      <c r="L4" s="72" t="s">
        <v>95</v>
      </c>
      <c r="M4" s="72" t="s">
        <v>95</v>
      </c>
      <c r="N4" s="72" t="s">
        <v>95</v>
      </c>
      <c r="O4" s="72" t="s">
        <v>95</v>
      </c>
      <c r="P4" s="74" t="s">
        <v>95</v>
      </c>
      <c r="Q4" s="74" t="s">
        <v>95</v>
      </c>
      <c r="R4" s="72" t="s">
        <v>95</v>
      </c>
      <c r="S4" s="74" t="s">
        <v>95</v>
      </c>
      <c r="T4" s="74" t="s">
        <v>95</v>
      </c>
      <c r="U4" s="74" t="s">
        <v>95</v>
      </c>
      <c r="V4" s="72" t="s">
        <v>95</v>
      </c>
      <c r="W4" s="72" t="s">
        <v>95</v>
      </c>
      <c r="X4" s="74" t="s">
        <v>95</v>
      </c>
      <c r="Y4" s="72" t="s">
        <v>95</v>
      </c>
      <c r="Z4" s="74" t="s">
        <v>95</v>
      </c>
      <c r="AA4" s="74" t="s">
        <v>95</v>
      </c>
      <c r="AB4" s="74" t="s">
        <v>95</v>
      </c>
      <c r="AC4" s="74" t="s">
        <v>95</v>
      </c>
      <c r="AD4" s="74" t="s">
        <v>95</v>
      </c>
      <c r="AE4" s="74" t="s">
        <v>95</v>
      </c>
      <c r="AF4" s="72" t="s">
        <v>95</v>
      </c>
      <c r="AG4" s="74" t="s">
        <v>95</v>
      </c>
      <c r="AH4" s="74" t="s">
        <v>95</v>
      </c>
      <c r="AI4" s="74" t="s">
        <v>95</v>
      </c>
      <c r="AJ4" s="72" t="s">
        <v>95</v>
      </c>
      <c r="AK4" s="72" t="s">
        <v>95</v>
      </c>
      <c r="AL4" s="74" t="s">
        <v>95</v>
      </c>
      <c r="AM4" s="72" t="s">
        <v>95</v>
      </c>
      <c r="AN4" s="74" t="s">
        <v>95</v>
      </c>
      <c r="AO4" s="74" t="s">
        <v>95</v>
      </c>
      <c r="AP4" s="74" t="s">
        <v>95</v>
      </c>
      <c r="AQ4" s="74" t="s">
        <v>95</v>
      </c>
      <c r="AR4" s="74"/>
      <c r="AS4" s="410"/>
      <c r="AT4" s="410"/>
      <c r="AU4" s="410"/>
    </row>
    <row r="5" spans="1:47" ht="24" customHeight="1" x14ac:dyDescent="0.15">
      <c r="B5" s="434"/>
      <c r="C5" s="435"/>
      <c r="D5" s="411"/>
      <c r="E5" s="75" t="s">
        <v>305</v>
      </c>
      <c r="F5" s="76">
        <v>400</v>
      </c>
      <c r="G5" s="76">
        <v>600</v>
      </c>
      <c r="H5" s="76">
        <v>800</v>
      </c>
      <c r="I5" s="76">
        <v>1000</v>
      </c>
      <c r="J5" s="76">
        <v>1200</v>
      </c>
      <c r="K5" s="76">
        <v>1400</v>
      </c>
      <c r="L5" s="76">
        <v>1600</v>
      </c>
      <c r="M5" s="76">
        <v>1800</v>
      </c>
      <c r="N5" s="76">
        <v>2000</v>
      </c>
      <c r="O5" s="76">
        <v>2200</v>
      </c>
      <c r="P5" s="76">
        <v>2400</v>
      </c>
      <c r="Q5" s="76">
        <v>2600</v>
      </c>
      <c r="R5" s="76">
        <v>2800</v>
      </c>
      <c r="S5" s="76">
        <v>3000</v>
      </c>
      <c r="T5" s="76">
        <v>3200</v>
      </c>
      <c r="U5" s="76">
        <v>3400</v>
      </c>
      <c r="V5" s="76">
        <v>3600</v>
      </c>
      <c r="W5" s="76">
        <v>3800</v>
      </c>
      <c r="X5" s="76">
        <v>4000</v>
      </c>
      <c r="Y5" s="76">
        <v>4200</v>
      </c>
      <c r="Z5" s="76">
        <v>4400</v>
      </c>
      <c r="AA5" s="76">
        <v>4600</v>
      </c>
      <c r="AB5" s="76">
        <v>4800</v>
      </c>
      <c r="AC5" s="76">
        <v>5000</v>
      </c>
      <c r="AD5" s="76">
        <v>5200</v>
      </c>
      <c r="AE5" s="76">
        <v>5400</v>
      </c>
      <c r="AF5" s="76">
        <v>5600</v>
      </c>
      <c r="AG5" s="76">
        <v>5800</v>
      </c>
      <c r="AH5" s="76">
        <v>6000</v>
      </c>
      <c r="AI5" s="76">
        <v>6200</v>
      </c>
      <c r="AJ5" s="76">
        <v>6400</v>
      </c>
      <c r="AK5" s="76">
        <v>6600</v>
      </c>
      <c r="AL5" s="76">
        <v>6800</v>
      </c>
      <c r="AM5" s="76">
        <v>7000</v>
      </c>
      <c r="AN5" s="76">
        <v>7200</v>
      </c>
      <c r="AO5" s="76">
        <v>7400</v>
      </c>
      <c r="AP5" s="76">
        <v>7600</v>
      </c>
      <c r="AQ5" s="76">
        <v>7800</v>
      </c>
      <c r="AR5" s="76"/>
      <c r="AS5" s="26" t="s">
        <v>196</v>
      </c>
      <c r="AT5" s="26" t="s">
        <v>196</v>
      </c>
      <c r="AU5" s="26" t="s">
        <v>196</v>
      </c>
    </row>
    <row r="6" spans="1:47" x14ac:dyDescent="0.15">
      <c r="B6" s="412" t="s">
        <v>0</v>
      </c>
      <c r="C6" s="378"/>
      <c r="D6" s="5">
        <v>7849</v>
      </c>
      <c r="E6" s="5">
        <v>3</v>
      </c>
      <c r="F6" s="5">
        <v>8</v>
      </c>
      <c r="G6" s="5">
        <v>23</v>
      </c>
      <c r="H6" s="5">
        <v>32</v>
      </c>
      <c r="I6" s="5">
        <v>36</v>
      </c>
      <c r="J6" s="5">
        <v>96</v>
      </c>
      <c r="K6" s="5">
        <v>77</v>
      </c>
      <c r="L6" s="5">
        <v>148</v>
      </c>
      <c r="M6" s="5">
        <v>111</v>
      </c>
      <c r="N6" s="5">
        <v>129</v>
      </c>
      <c r="O6" s="5">
        <v>334</v>
      </c>
      <c r="P6" s="5">
        <v>341</v>
      </c>
      <c r="Q6" s="5">
        <v>480</v>
      </c>
      <c r="R6" s="5">
        <v>525</v>
      </c>
      <c r="S6" s="5">
        <v>537</v>
      </c>
      <c r="T6" s="5">
        <v>648</v>
      </c>
      <c r="U6" s="5">
        <v>520</v>
      </c>
      <c r="V6" s="5">
        <v>580</v>
      </c>
      <c r="W6" s="5">
        <v>375</v>
      </c>
      <c r="X6" s="5">
        <v>373</v>
      </c>
      <c r="Y6" s="5">
        <v>375</v>
      </c>
      <c r="Z6" s="5">
        <v>320</v>
      </c>
      <c r="AA6" s="86">
        <v>307</v>
      </c>
      <c r="AB6" s="86">
        <v>224</v>
      </c>
      <c r="AC6" s="86">
        <v>168</v>
      </c>
      <c r="AD6" s="5">
        <v>183</v>
      </c>
      <c r="AE6" s="5">
        <v>128</v>
      </c>
      <c r="AF6" s="5">
        <v>113</v>
      </c>
      <c r="AG6" s="5">
        <v>83</v>
      </c>
      <c r="AH6" s="5">
        <v>91</v>
      </c>
      <c r="AI6" s="5">
        <v>96</v>
      </c>
      <c r="AJ6" s="5">
        <v>71</v>
      </c>
      <c r="AK6" s="5">
        <v>37</v>
      </c>
      <c r="AL6" s="5">
        <v>48</v>
      </c>
      <c r="AM6" s="5">
        <v>33</v>
      </c>
      <c r="AN6" s="5">
        <v>55</v>
      </c>
      <c r="AO6" s="86">
        <v>36</v>
      </c>
      <c r="AP6" s="86">
        <v>17</v>
      </c>
      <c r="AQ6" s="86">
        <v>17</v>
      </c>
      <c r="AR6" s="87">
        <v>71</v>
      </c>
      <c r="AS6" s="8">
        <v>3330</v>
      </c>
      <c r="AT6" s="8">
        <v>3544.1</v>
      </c>
      <c r="AU6" s="8">
        <v>1364.5</v>
      </c>
    </row>
    <row r="7" spans="1:47" x14ac:dyDescent="0.15">
      <c r="B7" s="413" t="s">
        <v>1</v>
      </c>
      <c r="C7" s="372"/>
      <c r="D7" s="30">
        <v>6485</v>
      </c>
      <c r="E7" s="30">
        <v>3</v>
      </c>
      <c r="F7" s="30">
        <v>6</v>
      </c>
      <c r="G7" s="30">
        <v>19</v>
      </c>
      <c r="H7" s="30">
        <v>21</v>
      </c>
      <c r="I7" s="30">
        <v>22</v>
      </c>
      <c r="J7" s="30">
        <v>71</v>
      </c>
      <c r="K7" s="30">
        <v>49</v>
      </c>
      <c r="L7" s="30">
        <v>108</v>
      </c>
      <c r="M7" s="30">
        <v>70</v>
      </c>
      <c r="N7" s="30">
        <v>60</v>
      </c>
      <c r="O7" s="30">
        <v>199</v>
      </c>
      <c r="P7" s="30">
        <v>212</v>
      </c>
      <c r="Q7" s="30">
        <v>350</v>
      </c>
      <c r="R7" s="30">
        <v>390</v>
      </c>
      <c r="S7" s="30">
        <v>421</v>
      </c>
      <c r="T7" s="30">
        <v>527</v>
      </c>
      <c r="U7" s="30">
        <v>429</v>
      </c>
      <c r="V7" s="30">
        <v>502</v>
      </c>
      <c r="W7" s="30">
        <v>336</v>
      </c>
      <c r="X7" s="30">
        <v>336</v>
      </c>
      <c r="Y7" s="30">
        <v>349</v>
      </c>
      <c r="Z7" s="30">
        <v>302</v>
      </c>
      <c r="AA7" s="86">
        <v>296</v>
      </c>
      <c r="AB7" s="86">
        <v>212</v>
      </c>
      <c r="AC7" s="86">
        <v>159</v>
      </c>
      <c r="AD7" s="30">
        <v>173</v>
      </c>
      <c r="AE7" s="30">
        <v>122</v>
      </c>
      <c r="AF7" s="30">
        <v>110</v>
      </c>
      <c r="AG7" s="30">
        <v>78</v>
      </c>
      <c r="AH7" s="30">
        <v>89</v>
      </c>
      <c r="AI7" s="30">
        <v>93</v>
      </c>
      <c r="AJ7" s="30">
        <v>69</v>
      </c>
      <c r="AK7" s="30">
        <v>35</v>
      </c>
      <c r="AL7" s="30">
        <v>48</v>
      </c>
      <c r="AM7" s="30">
        <v>31</v>
      </c>
      <c r="AN7" s="30">
        <v>54</v>
      </c>
      <c r="AO7" s="86">
        <v>35</v>
      </c>
      <c r="AP7" s="86">
        <v>17</v>
      </c>
      <c r="AQ7" s="86">
        <v>17</v>
      </c>
      <c r="AR7" s="87">
        <v>65</v>
      </c>
      <c r="AS7" s="7">
        <v>3501</v>
      </c>
      <c r="AT7" s="7">
        <v>3708.4</v>
      </c>
      <c r="AU7" s="7">
        <v>1371.9</v>
      </c>
    </row>
    <row r="8" spans="1:47" x14ac:dyDescent="0.15">
      <c r="B8" s="54"/>
      <c r="C8" s="15" t="s">
        <v>63</v>
      </c>
      <c r="D8" s="9">
        <v>4192</v>
      </c>
      <c r="E8" s="9">
        <v>1</v>
      </c>
      <c r="F8" s="9">
        <v>5</v>
      </c>
      <c r="G8" s="9">
        <v>9</v>
      </c>
      <c r="H8" s="9">
        <v>12</v>
      </c>
      <c r="I8" s="9">
        <v>12</v>
      </c>
      <c r="J8" s="9">
        <v>39</v>
      </c>
      <c r="K8" s="9">
        <v>26</v>
      </c>
      <c r="L8" s="9">
        <v>53</v>
      </c>
      <c r="M8" s="9">
        <v>46</v>
      </c>
      <c r="N8" s="9">
        <v>32</v>
      </c>
      <c r="O8" s="9">
        <v>98</v>
      </c>
      <c r="P8" s="9">
        <v>101</v>
      </c>
      <c r="Q8" s="9">
        <v>150</v>
      </c>
      <c r="R8" s="9">
        <v>186</v>
      </c>
      <c r="S8" s="9">
        <v>207</v>
      </c>
      <c r="T8" s="9">
        <v>298</v>
      </c>
      <c r="U8" s="9">
        <v>259</v>
      </c>
      <c r="V8" s="9">
        <v>332</v>
      </c>
      <c r="W8" s="9">
        <v>216</v>
      </c>
      <c r="X8" s="9">
        <v>233</v>
      </c>
      <c r="Y8" s="9">
        <v>253</v>
      </c>
      <c r="Z8" s="9">
        <v>238</v>
      </c>
      <c r="AA8" s="88">
        <v>244</v>
      </c>
      <c r="AB8" s="88">
        <v>170</v>
      </c>
      <c r="AC8" s="88">
        <v>122</v>
      </c>
      <c r="AD8" s="9">
        <v>142</v>
      </c>
      <c r="AE8" s="9">
        <v>104</v>
      </c>
      <c r="AF8" s="9">
        <v>90</v>
      </c>
      <c r="AG8" s="9">
        <v>63</v>
      </c>
      <c r="AH8" s="9">
        <v>70</v>
      </c>
      <c r="AI8" s="9">
        <v>81</v>
      </c>
      <c r="AJ8" s="9">
        <v>64</v>
      </c>
      <c r="AK8" s="9">
        <v>29</v>
      </c>
      <c r="AL8" s="9">
        <v>43</v>
      </c>
      <c r="AM8" s="9">
        <v>25</v>
      </c>
      <c r="AN8" s="9">
        <v>43</v>
      </c>
      <c r="AO8" s="88">
        <v>25</v>
      </c>
      <c r="AP8" s="88">
        <v>13</v>
      </c>
      <c r="AQ8" s="88">
        <v>11</v>
      </c>
      <c r="AR8" s="89">
        <v>47</v>
      </c>
      <c r="AS8" s="7">
        <v>3807.5</v>
      </c>
      <c r="AT8" s="7">
        <v>3944.4</v>
      </c>
      <c r="AU8" s="7">
        <v>1391.2</v>
      </c>
    </row>
    <row r="9" spans="1:47" x14ac:dyDescent="0.15">
      <c r="B9" s="54"/>
      <c r="C9" s="15" t="s">
        <v>64</v>
      </c>
      <c r="D9" s="9">
        <v>1979</v>
      </c>
      <c r="E9" s="9">
        <v>1</v>
      </c>
      <c r="F9" s="9">
        <v>1</v>
      </c>
      <c r="G9" s="9">
        <v>7</v>
      </c>
      <c r="H9" s="9">
        <v>7</v>
      </c>
      <c r="I9" s="9">
        <v>8</v>
      </c>
      <c r="J9" s="9">
        <v>26</v>
      </c>
      <c r="K9" s="9">
        <v>19</v>
      </c>
      <c r="L9" s="9">
        <v>48</v>
      </c>
      <c r="M9" s="9">
        <v>22</v>
      </c>
      <c r="N9" s="9">
        <v>25</v>
      </c>
      <c r="O9" s="9">
        <v>88</v>
      </c>
      <c r="P9" s="9">
        <v>93</v>
      </c>
      <c r="Q9" s="9">
        <v>175</v>
      </c>
      <c r="R9" s="9">
        <v>186</v>
      </c>
      <c r="S9" s="9">
        <v>192</v>
      </c>
      <c r="T9" s="9">
        <v>198</v>
      </c>
      <c r="U9" s="9">
        <v>149</v>
      </c>
      <c r="V9" s="9">
        <v>138</v>
      </c>
      <c r="W9" s="9">
        <v>94</v>
      </c>
      <c r="X9" s="9">
        <v>92</v>
      </c>
      <c r="Y9" s="9">
        <v>77</v>
      </c>
      <c r="Z9" s="9">
        <v>55</v>
      </c>
      <c r="AA9" s="88">
        <v>47</v>
      </c>
      <c r="AB9" s="88">
        <v>33</v>
      </c>
      <c r="AC9" s="88">
        <v>33</v>
      </c>
      <c r="AD9" s="9">
        <v>23</v>
      </c>
      <c r="AE9" s="9">
        <v>18</v>
      </c>
      <c r="AF9" s="9">
        <v>19</v>
      </c>
      <c r="AG9" s="9">
        <v>14</v>
      </c>
      <c r="AH9" s="9">
        <v>16</v>
      </c>
      <c r="AI9" s="9">
        <v>10</v>
      </c>
      <c r="AJ9" s="9">
        <v>5</v>
      </c>
      <c r="AK9" s="9">
        <v>5</v>
      </c>
      <c r="AL9" s="9">
        <v>4</v>
      </c>
      <c r="AM9" s="9">
        <v>6</v>
      </c>
      <c r="AN9" s="9">
        <v>10</v>
      </c>
      <c r="AO9" s="88">
        <v>8</v>
      </c>
      <c r="AP9" s="88">
        <v>4</v>
      </c>
      <c r="AQ9" s="88">
        <v>6</v>
      </c>
      <c r="AR9" s="89">
        <v>17</v>
      </c>
      <c r="AS9" s="7">
        <v>3071</v>
      </c>
      <c r="AT9" s="7">
        <v>3282.6</v>
      </c>
      <c r="AU9" s="7">
        <v>1231.8</v>
      </c>
    </row>
    <row r="10" spans="1:47" x14ac:dyDescent="0.15">
      <c r="B10" s="54"/>
      <c r="C10" s="15" t="s">
        <v>65</v>
      </c>
      <c r="D10" s="9">
        <v>314</v>
      </c>
      <c r="E10" s="9">
        <v>1</v>
      </c>
      <c r="F10" s="9">
        <v>0</v>
      </c>
      <c r="G10" s="9">
        <v>3</v>
      </c>
      <c r="H10" s="9">
        <v>2</v>
      </c>
      <c r="I10" s="9">
        <v>2</v>
      </c>
      <c r="J10" s="9">
        <v>6</v>
      </c>
      <c r="K10" s="9">
        <v>4</v>
      </c>
      <c r="L10" s="9">
        <v>7</v>
      </c>
      <c r="M10" s="9">
        <v>2</v>
      </c>
      <c r="N10" s="9">
        <v>3</v>
      </c>
      <c r="O10" s="9">
        <v>13</v>
      </c>
      <c r="P10" s="9">
        <v>18</v>
      </c>
      <c r="Q10" s="9">
        <v>25</v>
      </c>
      <c r="R10" s="9">
        <v>18</v>
      </c>
      <c r="S10" s="9">
        <v>22</v>
      </c>
      <c r="T10" s="9">
        <v>31</v>
      </c>
      <c r="U10" s="9">
        <v>21</v>
      </c>
      <c r="V10" s="9">
        <v>32</v>
      </c>
      <c r="W10" s="9">
        <v>26</v>
      </c>
      <c r="X10" s="9">
        <v>11</v>
      </c>
      <c r="Y10" s="9">
        <v>19</v>
      </c>
      <c r="Z10" s="9">
        <v>9</v>
      </c>
      <c r="AA10" s="88">
        <v>5</v>
      </c>
      <c r="AB10" s="88">
        <v>9</v>
      </c>
      <c r="AC10" s="88">
        <v>4</v>
      </c>
      <c r="AD10" s="9">
        <v>8</v>
      </c>
      <c r="AE10" s="9">
        <v>0</v>
      </c>
      <c r="AF10" s="9">
        <v>1</v>
      </c>
      <c r="AG10" s="9">
        <v>1</v>
      </c>
      <c r="AH10" s="9">
        <v>3</v>
      </c>
      <c r="AI10" s="9">
        <v>2</v>
      </c>
      <c r="AJ10" s="9">
        <v>0</v>
      </c>
      <c r="AK10" s="9">
        <v>1</v>
      </c>
      <c r="AL10" s="9">
        <v>1</v>
      </c>
      <c r="AM10" s="9">
        <v>0</v>
      </c>
      <c r="AN10" s="9">
        <v>1</v>
      </c>
      <c r="AO10" s="88">
        <v>2</v>
      </c>
      <c r="AP10" s="88">
        <v>0</v>
      </c>
      <c r="AQ10" s="88">
        <v>0</v>
      </c>
      <c r="AR10" s="89">
        <v>1</v>
      </c>
      <c r="AS10" s="7">
        <v>3195</v>
      </c>
      <c r="AT10" s="7">
        <v>3242.6</v>
      </c>
      <c r="AU10" s="7">
        <v>1167.4000000000001</v>
      </c>
    </row>
    <row r="11" spans="1:47" x14ac:dyDescent="0.15">
      <c r="B11" s="414" t="s">
        <v>5</v>
      </c>
      <c r="C11" s="370"/>
      <c r="D11" s="6">
        <v>1364</v>
      </c>
      <c r="E11" s="6">
        <v>0</v>
      </c>
      <c r="F11" s="6">
        <v>2</v>
      </c>
      <c r="G11" s="6">
        <v>4</v>
      </c>
      <c r="H11" s="6">
        <v>11</v>
      </c>
      <c r="I11" s="6">
        <v>14</v>
      </c>
      <c r="J11" s="6">
        <v>25</v>
      </c>
      <c r="K11" s="6">
        <v>28</v>
      </c>
      <c r="L11" s="6">
        <v>40</v>
      </c>
      <c r="M11" s="6">
        <v>41</v>
      </c>
      <c r="N11" s="6">
        <v>69</v>
      </c>
      <c r="O11" s="6">
        <v>135</v>
      </c>
      <c r="P11" s="6">
        <v>129</v>
      </c>
      <c r="Q11" s="6">
        <v>130</v>
      </c>
      <c r="R11" s="6">
        <v>135</v>
      </c>
      <c r="S11" s="6">
        <v>116</v>
      </c>
      <c r="T11" s="6">
        <v>121</v>
      </c>
      <c r="U11" s="6">
        <v>91</v>
      </c>
      <c r="V11" s="6">
        <v>78</v>
      </c>
      <c r="W11" s="6">
        <v>39</v>
      </c>
      <c r="X11" s="6">
        <v>37</v>
      </c>
      <c r="Y11" s="6">
        <v>26</v>
      </c>
      <c r="Z11" s="6">
        <v>18</v>
      </c>
      <c r="AA11" s="90">
        <v>11</v>
      </c>
      <c r="AB11" s="90">
        <v>12</v>
      </c>
      <c r="AC11" s="90">
        <v>9</v>
      </c>
      <c r="AD11" s="6">
        <v>10</v>
      </c>
      <c r="AE11" s="6">
        <v>6</v>
      </c>
      <c r="AF11" s="6">
        <v>3</v>
      </c>
      <c r="AG11" s="6">
        <v>5</v>
      </c>
      <c r="AH11" s="6">
        <v>2</v>
      </c>
      <c r="AI11" s="6">
        <v>3</v>
      </c>
      <c r="AJ11" s="6">
        <v>2</v>
      </c>
      <c r="AK11" s="6">
        <v>2</v>
      </c>
      <c r="AL11" s="6">
        <v>0</v>
      </c>
      <c r="AM11" s="6">
        <v>2</v>
      </c>
      <c r="AN11" s="6">
        <v>1</v>
      </c>
      <c r="AO11" s="90">
        <v>1</v>
      </c>
      <c r="AP11" s="90">
        <v>0</v>
      </c>
      <c r="AQ11" s="90">
        <v>0</v>
      </c>
      <c r="AR11" s="91">
        <v>6</v>
      </c>
      <c r="AS11" s="8">
        <v>2686</v>
      </c>
      <c r="AT11" s="8">
        <v>2762.9</v>
      </c>
      <c r="AU11" s="8">
        <v>1013.1</v>
      </c>
    </row>
    <row r="12" spans="1:47" ht="12" customHeight="1" x14ac:dyDescent="0.15">
      <c r="B12" s="413" t="s">
        <v>73</v>
      </c>
      <c r="C12" s="372"/>
      <c r="D12" s="5">
        <v>61</v>
      </c>
      <c r="E12" s="5">
        <v>0</v>
      </c>
      <c r="F12" s="5">
        <v>0</v>
      </c>
      <c r="G12" s="5">
        <v>0</v>
      </c>
      <c r="H12" s="5">
        <v>1</v>
      </c>
      <c r="I12" s="5">
        <v>2</v>
      </c>
      <c r="J12" s="5">
        <v>0</v>
      </c>
      <c r="K12" s="5">
        <v>0</v>
      </c>
      <c r="L12" s="5">
        <v>5</v>
      </c>
      <c r="M12" s="5">
        <v>1</v>
      </c>
      <c r="N12" s="5">
        <v>2</v>
      </c>
      <c r="O12" s="5">
        <v>4</v>
      </c>
      <c r="P12" s="5">
        <v>2</v>
      </c>
      <c r="Q12" s="5">
        <v>7</v>
      </c>
      <c r="R12" s="5">
        <v>7</v>
      </c>
      <c r="S12" s="5">
        <v>6</v>
      </c>
      <c r="T12" s="5">
        <v>4</v>
      </c>
      <c r="U12" s="5">
        <v>3</v>
      </c>
      <c r="V12" s="5">
        <v>6</v>
      </c>
      <c r="W12" s="5">
        <v>5</v>
      </c>
      <c r="X12" s="5">
        <v>2</v>
      </c>
      <c r="Y12" s="5">
        <v>1</v>
      </c>
      <c r="Z12" s="5">
        <v>1</v>
      </c>
      <c r="AA12" s="88">
        <v>0</v>
      </c>
      <c r="AB12" s="88">
        <v>2</v>
      </c>
      <c r="AC12" s="88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88">
        <v>0</v>
      </c>
      <c r="AP12" s="88">
        <v>0</v>
      </c>
      <c r="AQ12" s="88">
        <v>0</v>
      </c>
      <c r="AR12" s="89">
        <v>0</v>
      </c>
      <c r="AS12" s="7">
        <v>2758</v>
      </c>
      <c r="AT12" s="7">
        <v>2776</v>
      </c>
      <c r="AU12" s="7">
        <v>891.1</v>
      </c>
    </row>
    <row r="13" spans="1:47" ht="12" customHeight="1" x14ac:dyDescent="0.15">
      <c r="B13" s="413" t="s">
        <v>74</v>
      </c>
      <c r="C13" s="372"/>
      <c r="D13" s="5">
        <v>124</v>
      </c>
      <c r="E13" s="5">
        <v>0</v>
      </c>
      <c r="F13" s="5">
        <v>1</v>
      </c>
      <c r="G13" s="5">
        <v>1</v>
      </c>
      <c r="H13" s="5">
        <v>1</v>
      </c>
      <c r="I13" s="5">
        <v>1</v>
      </c>
      <c r="J13" s="5">
        <v>5</v>
      </c>
      <c r="K13" s="5">
        <v>0</v>
      </c>
      <c r="L13" s="5">
        <v>3</v>
      </c>
      <c r="M13" s="5">
        <v>1</v>
      </c>
      <c r="N13" s="5">
        <v>2</v>
      </c>
      <c r="O13" s="5">
        <v>12</v>
      </c>
      <c r="P13" s="5">
        <v>4</v>
      </c>
      <c r="Q13" s="5">
        <v>9</v>
      </c>
      <c r="R13" s="5">
        <v>12</v>
      </c>
      <c r="S13" s="5">
        <v>9</v>
      </c>
      <c r="T13" s="5">
        <v>16</v>
      </c>
      <c r="U13" s="5">
        <v>16</v>
      </c>
      <c r="V13" s="5">
        <v>10</v>
      </c>
      <c r="W13" s="5">
        <v>4</v>
      </c>
      <c r="X13" s="5">
        <v>6</v>
      </c>
      <c r="Y13" s="5">
        <v>3</v>
      </c>
      <c r="Z13" s="5">
        <v>3</v>
      </c>
      <c r="AA13" s="88">
        <v>0</v>
      </c>
      <c r="AB13" s="88">
        <v>1</v>
      </c>
      <c r="AC13" s="88">
        <v>0</v>
      </c>
      <c r="AD13" s="5">
        <v>1</v>
      </c>
      <c r="AE13" s="5">
        <v>2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1</v>
      </c>
      <c r="AN13" s="5">
        <v>0</v>
      </c>
      <c r="AO13" s="88">
        <v>0</v>
      </c>
      <c r="AP13" s="88">
        <v>0</v>
      </c>
      <c r="AQ13" s="88">
        <v>0</v>
      </c>
      <c r="AR13" s="89">
        <v>0</v>
      </c>
      <c r="AS13" s="7">
        <v>3000</v>
      </c>
      <c r="AT13" s="7">
        <v>2902.4</v>
      </c>
      <c r="AU13" s="7">
        <v>981.6</v>
      </c>
    </row>
    <row r="14" spans="1:47" ht="12" customHeight="1" x14ac:dyDescent="0.15">
      <c r="B14" s="413" t="s">
        <v>75</v>
      </c>
      <c r="C14" s="372"/>
      <c r="D14" s="5">
        <v>68</v>
      </c>
      <c r="E14" s="5">
        <v>0</v>
      </c>
      <c r="F14" s="5">
        <v>0</v>
      </c>
      <c r="G14" s="5">
        <v>0</v>
      </c>
      <c r="H14" s="5">
        <v>1</v>
      </c>
      <c r="I14" s="5">
        <v>0</v>
      </c>
      <c r="J14" s="5">
        <v>1</v>
      </c>
      <c r="K14" s="5">
        <v>1</v>
      </c>
      <c r="L14" s="5">
        <v>0</v>
      </c>
      <c r="M14" s="5">
        <v>0</v>
      </c>
      <c r="N14" s="5">
        <v>3</v>
      </c>
      <c r="O14" s="5">
        <v>5</v>
      </c>
      <c r="P14" s="5">
        <v>5</v>
      </c>
      <c r="Q14" s="5">
        <v>4</v>
      </c>
      <c r="R14" s="5">
        <v>11</v>
      </c>
      <c r="S14" s="5">
        <v>6</v>
      </c>
      <c r="T14" s="5">
        <v>14</v>
      </c>
      <c r="U14" s="5">
        <v>7</v>
      </c>
      <c r="V14" s="5">
        <v>5</v>
      </c>
      <c r="W14" s="5">
        <v>3</v>
      </c>
      <c r="X14" s="5">
        <v>0</v>
      </c>
      <c r="Y14" s="5">
        <v>1</v>
      </c>
      <c r="Z14" s="5">
        <v>0</v>
      </c>
      <c r="AA14" s="88">
        <v>0</v>
      </c>
      <c r="AB14" s="88">
        <v>0</v>
      </c>
      <c r="AC14" s="88">
        <v>0</v>
      </c>
      <c r="AD14" s="5">
        <v>0</v>
      </c>
      <c r="AE14" s="5">
        <v>1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88">
        <v>0</v>
      </c>
      <c r="AP14" s="88">
        <v>0</v>
      </c>
      <c r="AQ14" s="88">
        <v>0</v>
      </c>
      <c r="AR14" s="89">
        <v>0</v>
      </c>
      <c r="AS14" s="7">
        <v>2881</v>
      </c>
      <c r="AT14" s="7">
        <v>2811</v>
      </c>
      <c r="AU14" s="7">
        <v>692.9</v>
      </c>
    </row>
    <row r="15" spans="1:47" ht="12" customHeight="1" x14ac:dyDescent="0.15">
      <c r="B15" s="413" t="s">
        <v>76</v>
      </c>
      <c r="C15" s="372"/>
      <c r="D15" s="5">
        <v>4276</v>
      </c>
      <c r="E15" s="5">
        <v>2</v>
      </c>
      <c r="F15" s="5">
        <v>5</v>
      </c>
      <c r="G15" s="5">
        <v>10</v>
      </c>
      <c r="H15" s="5">
        <v>12</v>
      </c>
      <c r="I15" s="5">
        <v>14</v>
      </c>
      <c r="J15" s="5">
        <v>41</v>
      </c>
      <c r="K15" s="5">
        <v>31</v>
      </c>
      <c r="L15" s="5">
        <v>53</v>
      </c>
      <c r="M15" s="5">
        <v>46</v>
      </c>
      <c r="N15" s="5">
        <v>36</v>
      </c>
      <c r="O15" s="5">
        <v>100</v>
      </c>
      <c r="P15" s="5">
        <v>107</v>
      </c>
      <c r="Q15" s="5">
        <v>168</v>
      </c>
      <c r="R15" s="5">
        <v>195</v>
      </c>
      <c r="S15" s="5">
        <v>209</v>
      </c>
      <c r="T15" s="5">
        <v>304</v>
      </c>
      <c r="U15" s="5">
        <v>271</v>
      </c>
      <c r="V15" s="5">
        <v>337</v>
      </c>
      <c r="W15" s="5">
        <v>220</v>
      </c>
      <c r="X15" s="5">
        <v>234</v>
      </c>
      <c r="Y15" s="5">
        <v>254</v>
      </c>
      <c r="Z15" s="5">
        <v>238</v>
      </c>
      <c r="AA15" s="88">
        <v>244</v>
      </c>
      <c r="AB15" s="88">
        <v>172</v>
      </c>
      <c r="AC15" s="88">
        <v>122</v>
      </c>
      <c r="AD15" s="5">
        <v>143</v>
      </c>
      <c r="AE15" s="5">
        <v>104</v>
      </c>
      <c r="AF15" s="5">
        <v>90</v>
      </c>
      <c r="AG15" s="5">
        <v>63</v>
      </c>
      <c r="AH15" s="5">
        <v>70</v>
      </c>
      <c r="AI15" s="5">
        <v>81</v>
      </c>
      <c r="AJ15" s="5">
        <v>64</v>
      </c>
      <c r="AK15" s="5">
        <v>29</v>
      </c>
      <c r="AL15" s="5">
        <v>43</v>
      </c>
      <c r="AM15" s="5">
        <v>25</v>
      </c>
      <c r="AN15" s="5">
        <v>43</v>
      </c>
      <c r="AO15" s="88">
        <v>25</v>
      </c>
      <c r="AP15" s="88">
        <v>13</v>
      </c>
      <c r="AQ15" s="88">
        <v>11</v>
      </c>
      <c r="AR15" s="89">
        <v>47</v>
      </c>
      <c r="AS15" s="7">
        <v>3780</v>
      </c>
      <c r="AT15" s="7">
        <v>3919.6</v>
      </c>
      <c r="AU15" s="7">
        <v>1394.2</v>
      </c>
    </row>
    <row r="16" spans="1:47" ht="12" customHeight="1" x14ac:dyDescent="0.15">
      <c r="B16" s="413" t="s">
        <v>77</v>
      </c>
      <c r="C16" s="372"/>
      <c r="D16" s="5">
        <v>272</v>
      </c>
      <c r="E16" s="5">
        <v>0</v>
      </c>
      <c r="F16" s="5">
        <v>0</v>
      </c>
      <c r="G16" s="5">
        <v>2</v>
      </c>
      <c r="H16" s="5">
        <v>2</v>
      </c>
      <c r="I16" s="5">
        <v>2</v>
      </c>
      <c r="J16" s="5">
        <v>4</v>
      </c>
      <c r="K16" s="5">
        <v>3</v>
      </c>
      <c r="L16" s="5">
        <v>7</v>
      </c>
      <c r="M16" s="5">
        <v>2</v>
      </c>
      <c r="N16" s="5">
        <v>3</v>
      </c>
      <c r="O16" s="5">
        <v>12</v>
      </c>
      <c r="P16" s="5">
        <v>13</v>
      </c>
      <c r="Q16" s="5">
        <v>10</v>
      </c>
      <c r="R16" s="5">
        <v>14</v>
      </c>
      <c r="S16" s="5">
        <v>20</v>
      </c>
      <c r="T16" s="5">
        <v>30</v>
      </c>
      <c r="U16" s="5">
        <v>19</v>
      </c>
      <c r="V16" s="5">
        <v>31</v>
      </c>
      <c r="W16" s="5">
        <v>24</v>
      </c>
      <c r="X16" s="5">
        <v>11</v>
      </c>
      <c r="Y16" s="5">
        <v>18</v>
      </c>
      <c r="Z16" s="5">
        <v>9</v>
      </c>
      <c r="AA16" s="88">
        <v>5</v>
      </c>
      <c r="AB16" s="88">
        <v>7</v>
      </c>
      <c r="AC16" s="88">
        <v>4</v>
      </c>
      <c r="AD16" s="5">
        <v>7</v>
      </c>
      <c r="AE16" s="5">
        <v>0</v>
      </c>
      <c r="AF16" s="5">
        <v>1</v>
      </c>
      <c r="AG16" s="5">
        <v>1</v>
      </c>
      <c r="AH16" s="5">
        <v>3</v>
      </c>
      <c r="AI16" s="5">
        <v>2</v>
      </c>
      <c r="AJ16" s="5">
        <v>0</v>
      </c>
      <c r="AK16" s="5">
        <v>1</v>
      </c>
      <c r="AL16" s="5">
        <v>1</v>
      </c>
      <c r="AM16" s="5">
        <v>0</v>
      </c>
      <c r="AN16" s="5">
        <v>1</v>
      </c>
      <c r="AO16" s="88">
        <v>2</v>
      </c>
      <c r="AP16" s="88">
        <v>0</v>
      </c>
      <c r="AQ16" s="88">
        <v>0</v>
      </c>
      <c r="AR16" s="89">
        <v>1</v>
      </c>
      <c r="AS16" s="7">
        <v>3312</v>
      </c>
      <c r="AT16" s="7">
        <v>3333.3</v>
      </c>
      <c r="AU16" s="7">
        <v>1170.5</v>
      </c>
    </row>
    <row r="17" spans="2:47" ht="12" customHeight="1" x14ac:dyDescent="0.15">
      <c r="B17" s="413" t="s">
        <v>78</v>
      </c>
      <c r="C17" s="372"/>
      <c r="D17" s="5">
        <v>41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1</v>
      </c>
      <c r="K17" s="5">
        <v>0</v>
      </c>
      <c r="L17" s="5">
        <v>4</v>
      </c>
      <c r="M17" s="5">
        <v>1</v>
      </c>
      <c r="N17" s="5">
        <v>2</v>
      </c>
      <c r="O17" s="5">
        <v>1</v>
      </c>
      <c r="P17" s="5">
        <v>0</v>
      </c>
      <c r="Q17" s="5">
        <v>1</v>
      </c>
      <c r="R17" s="5">
        <v>3</v>
      </c>
      <c r="S17" s="5">
        <v>4</v>
      </c>
      <c r="T17" s="5">
        <v>9</v>
      </c>
      <c r="U17" s="5">
        <v>3</v>
      </c>
      <c r="V17" s="5">
        <v>7</v>
      </c>
      <c r="W17" s="5">
        <v>2</v>
      </c>
      <c r="X17" s="5">
        <v>1</v>
      </c>
      <c r="Y17" s="5">
        <v>0</v>
      </c>
      <c r="Z17" s="5">
        <v>0</v>
      </c>
      <c r="AA17" s="88">
        <v>0</v>
      </c>
      <c r="AB17" s="88">
        <v>1</v>
      </c>
      <c r="AC17" s="88">
        <v>0</v>
      </c>
      <c r="AD17" s="5">
        <v>0</v>
      </c>
      <c r="AE17" s="5">
        <v>1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88">
        <v>0</v>
      </c>
      <c r="AP17" s="88">
        <v>0</v>
      </c>
      <c r="AQ17" s="88">
        <v>0</v>
      </c>
      <c r="AR17" s="89">
        <v>0</v>
      </c>
      <c r="AS17" s="7">
        <v>3091</v>
      </c>
      <c r="AT17" s="7">
        <v>2932.1</v>
      </c>
      <c r="AU17" s="7">
        <v>860.9</v>
      </c>
    </row>
    <row r="18" spans="2:47" ht="12" customHeight="1" x14ac:dyDescent="0.15">
      <c r="B18" s="413" t="s">
        <v>79</v>
      </c>
      <c r="C18" s="372"/>
      <c r="D18" s="5">
        <v>1979</v>
      </c>
      <c r="E18" s="5">
        <v>1</v>
      </c>
      <c r="F18" s="5">
        <v>1</v>
      </c>
      <c r="G18" s="5">
        <v>7</v>
      </c>
      <c r="H18" s="5">
        <v>7</v>
      </c>
      <c r="I18" s="5">
        <v>8</v>
      </c>
      <c r="J18" s="5">
        <v>26</v>
      </c>
      <c r="K18" s="5">
        <v>19</v>
      </c>
      <c r="L18" s="5">
        <v>48</v>
      </c>
      <c r="M18" s="5">
        <v>22</v>
      </c>
      <c r="N18" s="5">
        <v>25</v>
      </c>
      <c r="O18" s="5">
        <v>88</v>
      </c>
      <c r="P18" s="5">
        <v>93</v>
      </c>
      <c r="Q18" s="5">
        <v>175</v>
      </c>
      <c r="R18" s="5">
        <v>186</v>
      </c>
      <c r="S18" s="5">
        <v>192</v>
      </c>
      <c r="T18" s="5">
        <v>198</v>
      </c>
      <c r="U18" s="5">
        <v>149</v>
      </c>
      <c r="V18" s="5">
        <v>138</v>
      </c>
      <c r="W18" s="5">
        <v>94</v>
      </c>
      <c r="X18" s="5">
        <v>92</v>
      </c>
      <c r="Y18" s="5">
        <v>77</v>
      </c>
      <c r="Z18" s="5">
        <v>55</v>
      </c>
      <c r="AA18" s="88">
        <v>47</v>
      </c>
      <c r="AB18" s="88">
        <v>33</v>
      </c>
      <c r="AC18" s="88">
        <v>33</v>
      </c>
      <c r="AD18" s="5">
        <v>23</v>
      </c>
      <c r="AE18" s="5">
        <v>18</v>
      </c>
      <c r="AF18" s="5">
        <v>19</v>
      </c>
      <c r="AG18" s="5">
        <v>14</v>
      </c>
      <c r="AH18" s="5">
        <v>16</v>
      </c>
      <c r="AI18" s="5">
        <v>10</v>
      </c>
      <c r="AJ18" s="5">
        <v>5</v>
      </c>
      <c r="AK18" s="5">
        <v>5</v>
      </c>
      <c r="AL18" s="5">
        <v>4</v>
      </c>
      <c r="AM18" s="5">
        <v>6</v>
      </c>
      <c r="AN18" s="5">
        <v>10</v>
      </c>
      <c r="AO18" s="88">
        <v>8</v>
      </c>
      <c r="AP18" s="88">
        <v>4</v>
      </c>
      <c r="AQ18" s="88">
        <v>6</v>
      </c>
      <c r="AR18" s="89">
        <v>17</v>
      </c>
      <c r="AS18" s="7">
        <v>3071</v>
      </c>
      <c r="AT18" s="7">
        <v>3282.6</v>
      </c>
      <c r="AU18" s="7">
        <v>1231.8</v>
      </c>
    </row>
    <row r="19" spans="2:47" ht="12" customHeight="1" x14ac:dyDescent="0.15">
      <c r="B19" s="413" t="s">
        <v>193</v>
      </c>
      <c r="C19" s="372"/>
      <c r="D19" s="5">
        <v>202</v>
      </c>
      <c r="E19" s="5">
        <v>0</v>
      </c>
      <c r="F19" s="5">
        <v>0</v>
      </c>
      <c r="G19" s="5">
        <v>0</v>
      </c>
      <c r="H19" s="5">
        <v>2</v>
      </c>
      <c r="I19" s="5">
        <v>2</v>
      </c>
      <c r="J19" s="5">
        <v>4</v>
      </c>
      <c r="K19" s="5">
        <v>3</v>
      </c>
      <c r="L19" s="5">
        <v>10</v>
      </c>
      <c r="M19" s="5">
        <v>11</v>
      </c>
      <c r="N19" s="5">
        <v>6</v>
      </c>
      <c r="O19" s="5">
        <v>13</v>
      </c>
      <c r="P19" s="5">
        <v>34</v>
      </c>
      <c r="Q19" s="5">
        <v>17</v>
      </c>
      <c r="R19" s="5">
        <v>16</v>
      </c>
      <c r="S19" s="5">
        <v>16</v>
      </c>
      <c r="T19" s="5">
        <v>17</v>
      </c>
      <c r="U19" s="5">
        <v>12</v>
      </c>
      <c r="V19" s="5">
        <v>11</v>
      </c>
      <c r="W19" s="5">
        <v>7</v>
      </c>
      <c r="X19" s="5">
        <v>5</v>
      </c>
      <c r="Y19" s="5">
        <v>5</v>
      </c>
      <c r="Z19" s="5">
        <v>2</v>
      </c>
      <c r="AA19" s="88">
        <v>1</v>
      </c>
      <c r="AB19" s="88">
        <v>3</v>
      </c>
      <c r="AC19" s="88">
        <v>2</v>
      </c>
      <c r="AD19" s="5">
        <v>1</v>
      </c>
      <c r="AE19" s="5">
        <v>0</v>
      </c>
      <c r="AF19" s="5">
        <v>1</v>
      </c>
      <c r="AG19" s="5">
        <v>1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88">
        <v>0</v>
      </c>
      <c r="AP19" s="88">
        <v>0</v>
      </c>
      <c r="AQ19" s="88">
        <v>0</v>
      </c>
      <c r="AR19" s="89">
        <v>0</v>
      </c>
      <c r="AS19" s="7">
        <v>2585</v>
      </c>
      <c r="AT19" s="7">
        <v>2680.3</v>
      </c>
      <c r="AU19" s="7">
        <v>904.6</v>
      </c>
    </row>
    <row r="20" spans="2:47" ht="12" customHeight="1" x14ac:dyDescent="0.15">
      <c r="B20" s="413" t="s">
        <v>194</v>
      </c>
      <c r="C20" s="372"/>
      <c r="D20" s="5">
        <v>93</v>
      </c>
      <c r="E20" s="5">
        <v>0</v>
      </c>
      <c r="F20" s="5">
        <v>0</v>
      </c>
      <c r="G20" s="5">
        <v>0</v>
      </c>
      <c r="H20" s="5">
        <v>1</v>
      </c>
      <c r="I20" s="5">
        <v>1</v>
      </c>
      <c r="J20" s="5">
        <v>1</v>
      </c>
      <c r="K20" s="5">
        <v>2</v>
      </c>
      <c r="L20" s="5">
        <v>4</v>
      </c>
      <c r="M20" s="5">
        <v>3</v>
      </c>
      <c r="N20" s="5">
        <v>10</v>
      </c>
      <c r="O20" s="5">
        <v>15</v>
      </c>
      <c r="P20" s="5">
        <v>10</v>
      </c>
      <c r="Q20" s="5">
        <v>8</v>
      </c>
      <c r="R20" s="5">
        <v>12</v>
      </c>
      <c r="S20" s="5">
        <v>8</v>
      </c>
      <c r="T20" s="5">
        <v>5</v>
      </c>
      <c r="U20" s="5">
        <v>2</v>
      </c>
      <c r="V20" s="5">
        <v>3</v>
      </c>
      <c r="W20" s="5">
        <v>1</v>
      </c>
      <c r="X20" s="5">
        <v>2</v>
      </c>
      <c r="Y20" s="5">
        <v>2</v>
      </c>
      <c r="Z20" s="5">
        <v>0</v>
      </c>
      <c r="AA20" s="88">
        <v>2</v>
      </c>
      <c r="AB20" s="88">
        <v>0</v>
      </c>
      <c r="AC20" s="88">
        <v>1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88">
        <v>0</v>
      </c>
      <c r="AP20" s="88">
        <v>0</v>
      </c>
      <c r="AQ20" s="88">
        <v>0</v>
      </c>
      <c r="AR20" s="89">
        <v>0</v>
      </c>
      <c r="AS20" s="7">
        <v>2393</v>
      </c>
      <c r="AT20" s="7">
        <v>2480.1999999999998</v>
      </c>
      <c r="AU20" s="7">
        <v>777.7</v>
      </c>
    </row>
    <row r="21" spans="2:47" ht="12" customHeight="1" x14ac:dyDescent="0.15">
      <c r="B21" s="413" t="s">
        <v>86</v>
      </c>
      <c r="C21" s="372"/>
      <c r="D21" s="5">
        <v>524</v>
      </c>
      <c r="E21" s="5">
        <v>0</v>
      </c>
      <c r="F21" s="5">
        <v>1</v>
      </c>
      <c r="G21" s="5">
        <v>2</v>
      </c>
      <c r="H21" s="5">
        <v>3</v>
      </c>
      <c r="I21" s="5">
        <v>6</v>
      </c>
      <c r="J21" s="5">
        <v>10</v>
      </c>
      <c r="K21" s="5">
        <v>14</v>
      </c>
      <c r="L21" s="5">
        <v>10</v>
      </c>
      <c r="M21" s="5">
        <v>22</v>
      </c>
      <c r="N21" s="5">
        <v>31</v>
      </c>
      <c r="O21" s="5">
        <v>61</v>
      </c>
      <c r="P21" s="5">
        <v>54</v>
      </c>
      <c r="Q21" s="5">
        <v>53</v>
      </c>
      <c r="R21" s="5">
        <v>46</v>
      </c>
      <c r="S21" s="5">
        <v>40</v>
      </c>
      <c r="T21" s="5">
        <v>39</v>
      </c>
      <c r="U21" s="5">
        <v>22</v>
      </c>
      <c r="V21" s="5">
        <v>20</v>
      </c>
      <c r="W21" s="5">
        <v>9</v>
      </c>
      <c r="X21" s="5">
        <v>14</v>
      </c>
      <c r="Y21" s="5">
        <v>12</v>
      </c>
      <c r="Z21" s="5">
        <v>9</v>
      </c>
      <c r="AA21" s="88">
        <v>8</v>
      </c>
      <c r="AB21" s="88">
        <v>4</v>
      </c>
      <c r="AC21" s="88">
        <v>6</v>
      </c>
      <c r="AD21" s="5">
        <v>7</v>
      </c>
      <c r="AE21" s="5">
        <v>1</v>
      </c>
      <c r="AF21" s="5">
        <v>1</v>
      </c>
      <c r="AG21" s="5">
        <v>4</v>
      </c>
      <c r="AH21" s="5">
        <v>1</v>
      </c>
      <c r="AI21" s="5">
        <v>3</v>
      </c>
      <c r="AJ21" s="5">
        <v>2</v>
      </c>
      <c r="AK21" s="5">
        <v>1</v>
      </c>
      <c r="AL21" s="5">
        <v>0</v>
      </c>
      <c r="AM21" s="5">
        <v>1</v>
      </c>
      <c r="AN21" s="5">
        <v>0</v>
      </c>
      <c r="AO21" s="88">
        <v>1</v>
      </c>
      <c r="AP21" s="88">
        <v>0</v>
      </c>
      <c r="AQ21" s="88">
        <v>0</v>
      </c>
      <c r="AR21" s="89">
        <v>6</v>
      </c>
      <c r="AS21" s="7">
        <v>2577</v>
      </c>
      <c r="AT21" s="7">
        <v>2796.1</v>
      </c>
      <c r="AU21" s="7">
        <v>1188.2</v>
      </c>
    </row>
    <row r="22" spans="2:47" ht="12" customHeight="1" x14ac:dyDescent="0.15">
      <c r="B22" s="414" t="s">
        <v>195</v>
      </c>
      <c r="C22" s="370"/>
      <c r="D22" s="6">
        <v>209</v>
      </c>
      <c r="E22" s="6">
        <v>0</v>
      </c>
      <c r="F22" s="6">
        <v>0</v>
      </c>
      <c r="G22" s="6">
        <v>1</v>
      </c>
      <c r="H22" s="6">
        <v>2</v>
      </c>
      <c r="I22" s="6">
        <v>0</v>
      </c>
      <c r="J22" s="6">
        <v>3</v>
      </c>
      <c r="K22" s="6">
        <v>4</v>
      </c>
      <c r="L22" s="6">
        <v>4</v>
      </c>
      <c r="M22" s="6">
        <v>2</v>
      </c>
      <c r="N22" s="6">
        <v>9</v>
      </c>
      <c r="O22" s="6">
        <v>23</v>
      </c>
      <c r="P22" s="6">
        <v>19</v>
      </c>
      <c r="Q22" s="6">
        <v>28</v>
      </c>
      <c r="R22" s="6">
        <v>23</v>
      </c>
      <c r="S22" s="6">
        <v>27</v>
      </c>
      <c r="T22" s="6">
        <v>12</v>
      </c>
      <c r="U22" s="6">
        <v>16</v>
      </c>
      <c r="V22" s="6">
        <v>12</v>
      </c>
      <c r="W22" s="6">
        <v>6</v>
      </c>
      <c r="X22" s="6">
        <v>6</v>
      </c>
      <c r="Y22" s="6">
        <v>2</v>
      </c>
      <c r="Z22" s="6">
        <v>3</v>
      </c>
      <c r="AA22" s="90">
        <v>0</v>
      </c>
      <c r="AB22" s="90">
        <v>1</v>
      </c>
      <c r="AC22" s="90">
        <v>0</v>
      </c>
      <c r="AD22" s="6">
        <v>1</v>
      </c>
      <c r="AE22" s="6">
        <v>1</v>
      </c>
      <c r="AF22" s="6">
        <v>1</v>
      </c>
      <c r="AG22" s="6">
        <v>0</v>
      </c>
      <c r="AH22" s="6">
        <v>1</v>
      </c>
      <c r="AI22" s="6">
        <v>0</v>
      </c>
      <c r="AJ22" s="6">
        <v>0</v>
      </c>
      <c r="AK22" s="6">
        <v>1</v>
      </c>
      <c r="AL22" s="6">
        <v>0</v>
      </c>
      <c r="AM22" s="6">
        <v>0</v>
      </c>
      <c r="AN22" s="6">
        <v>1</v>
      </c>
      <c r="AO22" s="90">
        <v>0</v>
      </c>
      <c r="AP22" s="90">
        <v>0</v>
      </c>
      <c r="AQ22" s="90">
        <v>0</v>
      </c>
      <c r="AR22" s="91">
        <v>0</v>
      </c>
      <c r="AS22" s="8">
        <v>2698</v>
      </c>
      <c r="AT22" s="8">
        <v>2759.9</v>
      </c>
      <c r="AU22" s="8">
        <v>892.8</v>
      </c>
    </row>
    <row r="23" spans="2:47" x14ac:dyDescent="0.15">
      <c r="B23" s="413" t="s">
        <v>6</v>
      </c>
      <c r="C23" s="372"/>
      <c r="D23" s="5">
        <v>61</v>
      </c>
      <c r="E23" s="5">
        <v>0</v>
      </c>
      <c r="F23" s="5">
        <v>0</v>
      </c>
      <c r="G23" s="5">
        <v>0</v>
      </c>
      <c r="H23" s="5">
        <v>1</v>
      </c>
      <c r="I23" s="5">
        <v>2</v>
      </c>
      <c r="J23" s="5">
        <v>0</v>
      </c>
      <c r="K23" s="5">
        <v>0</v>
      </c>
      <c r="L23" s="5">
        <v>5</v>
      </c>
      <c r="M23" s="5">
        <v>1</v>
      </c>
      <c r="N23" s="5">
        <v>2</v>
      </c>
      <c r="O23" s="5">
        <v>4</v>
      </c>
      <c r="P23" s="5">
        <v>2</v>
      </c>
      <c r="Q23" s="5">
        <v>7</v>
      </c>
      <c r="R23" s="5">
        <v>7</v>
      </c>
      <c r="S23" s="5">
        <v>6</v>
      </c>
      <c r="T23" s="5">
        <v>4</v>
      </c>
      <c r="U23" s="5">
        <v>3</v>
      </c>
      <c r="V23" s="5">
        <v>6</v>
      </c>
      <c r="W23" s="5">
        <v>5</v>
      </c>
      <c r="X23" s="5">
        <v>2</v>
      </c>
      <c r="Y23" s="5">
        <v>1</v>
      </c>
      <c r="Z23" s="5">
        <v>1</v>
      </c>
      <c r="AA23" s="88">
        <v>0</v>
      </c>
      <c r="AB23" s="88">
        <v>2</v>
      </c>
      <c r="AC23" s="88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88">
        <v>0</v>
      </c>
      <c r="AP23" s="88">
        <v>0</v>
      </c>
      <c r="AQ23" s="88">
        <v>0</v>
      </c>
      <c r="AR23" s="89">
        <v>0</v>
      </c>
      <c r="AS23" s="7">
        <v>2758</v>
      </c>
      <c r="AT23" s="7">
        <v>2776</v>
      </c>
      <c r="AU23" s="7">
        <v>891.1</v>
      </c>
    </row>
    <row r="24" spans="2:47" x14ac:dyDescent="0.15">
      <c r="B24" s="413" t="s">
        <v>7</v>
      </c>
      <c r="C24" s="372"/>
      <c r="D24" s="5">
        <v>0</v>
      </c>
      <c r="E24" s="175" t="s">
        <v>379</v>
      </c>
      <c r="F24" s="175" t="s">
        <v>379</v>
      </c>
      <c r="G24" s="175" t="s">
        <v>379</v>
      </c>
      <c r="H24" s="175" t="s">
        <v>379</v>
      </c>
      <c r="I24" s="175" t="s">
        <v>379</v>
      </c>
      <c r="J24" s="175" t="s">
        <v>379</v>
      </c>
      <c r="K24" s="175" t="s">
        <v>379</v>
      </c>
      <c r="L24" s="175" t="s">
        <v>379</v>
      </c>
      <c r="M24" s="175" t="s">
        <v>379</v>
      </c>
      <c r="N24" s="175" t="s">
        <v>379</v>
      </c>
      <c r="O24" s="175" t="s">
        <v>379</v>
      </c>
      <c r="P24" s="175" t="s">
        <v>379</v>
      </c>
      <c r="Q24" s="175" t="s">
        <v>379</v>
      </c>
      <c r="R24" s="175" t="s">
        <v>379</v>
      </c>
      <c r="S24" s="175" t="s">
        <v>379</v>
      </c>
      <c r="T24" s="175" t="s">
        <v>379</v>
      </c>
      <c r="U24" s="175" t="s">
        <v>379</v>
      </c>
      <c r="V24" s="175" t="s">
        <v>379</v>
      </c>
      <c r="W24" s="175" t="s">
        <v>379</v>
      </c>
      <c r="X24" s="175" t="s">
        <v>379</v>
      </c>
      <c r="Y24" s="175" t="s">
        <v>379</v>
      </c>
      <c r="Z24" s="175" t="s">
        <v>379</v>
      </c>
      <c r="AA24" s="175" t="s">
        <v>379</v>
      </c>
      <c r="AB24" s="175" t="s">
        <v>379</v>
      </c>
      <c r="AC24" s="175" t="s">
        <v>379</v>
      </c>
      <c r="AD24" s="175" t="s">
        <v>379</v>
      </c>
      <c r="AE24" s="175" t="s">
        <v>379</v>
      </c>
      <c r="AF24" s="175" t="s">
        <v>379</v>
      </c>
      <c r="AG24" s="175" t="s">
        <v>379</v>
      </c>
      <c r="AH24" s="175" t="s">
        <v>379</v>
      </c>
      <c r="AI24" s="175" t="s">
        <v>379</v>
      </c>
      <c r="AJ24" s="175" t="s">
        <v>379</v>
      </c>
      <c r="AK24" s="175" t="s">
        <v>379</v>
      </c>
      <c r="AL24" s="175" t="s">
        <v>379</v>
      </c>
      <c r="AM24" s="175" t="s">
        <v>379</v>
      </c>
      <c r="AN24" s="175" t="s">
        <v>379</v>
      </c>
      <c r="AO24" s="175" t="s">
        <v>379</v>
      </c>
      <c r="AP24" s="175" t="s">
        <v>379</v>
      </c>
      <c r="AQ24" s="175" t="s">
        <v>379</v>
      </c>
      <c r="AR24" s="176" t="s">
        <v>379</v>
      </c>
      <c r="AS24" s="42" t="s">
        <v>279</v>
      </c>
      <c r="AT24" s="42" t="s">
        <v>279</v>
      </c>
      <c r="AU24" s="42" t="s">
        <v>279</v>
      </c>
    </row>
    <row r="25" spans="2:47" x14ac:dyDescent="0.15">
      <c r="B25" s="413" t="s">
        <v>8</v>
      </c>
      <c r="C25" s="372"/>
      <c r="D25" s="5">
        <v>6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3</v>
      </c>
      <c r="U25" s="5">
        <v>0</v>
      </c>
      <c r="V25" s="5">
        <v>1</v>
      </c>
      <c r="W25" s="5">
        <v>0</v>
      </c>
      <c r="X25" s="5">
        <v>0</v>
      </c>
      <c r="Y25" s="5">
        <v>0</v>
      </c>
      <c r="Z25" s="5">
        <v>0</v>
      </c>
      <c r="AA25" s="88">
        <v>0</v>
      </c>
      <c r="AB25" s="88">
        <v>0</v>
      </c>
      <c r="AC25" s="88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88">
        <v>0</v>
      </c>
      <c r="AP25" s="88">
        <v>0</v>
      </c>
      <c r="AQ25" s="88">
        <v>0</v>
      </c>
      <c r="AR25" s="89">
        <v>0</v>
      </c>
      <c r="AS25" s="42">
        <v>3000</v>
      </c>
      <c r="AT25" s="42">
        <v>2820</v>
      </c>
      <c r="AU25" s="42">
        <v>551.20000000000005</v>
      </c>
    </row>
    <row r="26" spans="2:47" x14ac:dyDescent="0.15">
      <c r="B26" s="413" t="s">
        <v>9</v>
      </c>
      <c r="C26" s="372"/>
      <c r="D26" s="5">
        <v>87</v>
      </c>
      <c r="E26" s="5">
        <v>0</v>
      </c>
      <c r="F26" s="5">
        <v>0</v>
      </c>
      <c r="G26" s="5">
        <v>1</v>
      </c>
      <c r="H26" s="5">
        <v>1</v>
      </c>
      <c r="I26" s="5">
        <v>0</v>
      </c>
      <c r="J26" s="5">
        <v>4</v>
      </c>
      <c r="K26" s="5">
        <v>0</v>
      </c>
      <c r="L26" s="5">
        <v>3</v>
      </c>
      <c r="M26" s="5">
        <v>1</v>
      </c>
      <c r="N26" s="5">
        <v>1</v>
      </c>
      <c r="O26" s="5">
        <v>5</v>
      </c>
      <c r="P26" s="5">
        <v>2</v>
      </c>
      <c r="Q26" s="5">
        <v>8</v>
      </c>
      <c r="R26" s="5">
        <v>8</v>
      </c>
      <c r="S26" s="5">
        <v>6</v>
      </c>
      <c r="T26" s="5">
        <v>10</v>
      </c>
      <c r="U26" s="5">
        <v>13</v>
      </c>
      <c r="V26" s="5">
        <v>6</v>
      </c>
      <c r="W26" s="5">
        <v>3</v>
      </c>
      <c r="X26" s="5">
        <v>5</v>
      </c>
      <c r="Y26" s="5">
        <v>3</v>
      </c>
      <c r="Z26" s="5">
        <v>2</v>
      </c>
      <c r="AA26" s="88">
        <v>0</v>
      </c>
      <c r="AB26" s="88">
        <v>1</v>
      </c>
      <c r="AC26" s="88">
        <v>0</v>
      </c>
      <c r="AD26" s="5">
        <v>1</v>
      </c>
      <c r="AE26" s="5">
        <v>2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1</v>
      </c>
      <c r="AN26" s="5">
        <v>0</v>
      </c>
      <c r="AO26" s="88">
        <v>0</v>
      </c>
      <c r="AP26" s="88">
        <v>0</v>
      </c>
      <c r="AQ26" s="88">
        <v>0</v>
      </c>
      <c r="AR26" s="89">
        <v>0</v>
      </c>
      <c r="AS26" s="42">
        <v>3087</v>
      </c>
      <c r="AT26" s="42">
        <v>2988.2</v>
      </c>
      <c r="AU26" s="42">
        <v>1030</v>
      </c>
    </row>
    <row r="27" spans="2:47" x14ac:dyDescent="0.15">
      <c r="B27" s="413" t="s">
        <v>10</v>
      </c>
      <c r="C27" s="372"/>
      <c r="D27" s="5">
        <v>3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88">
        <v>0</v>
      </c>
      <c r="AB27" s="88">
        <v>0</v>
      </c>
      <c r="AC27" s="88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88">
        <v>0</v>
      </c>
      <c r="AP27" s="88">
        <v>0</v>
      </c>
      <c r="AQ27" s="88">
        <v>0</v>
      </c>
      <c r="AR27" s="89">
        <v>0</v>
      </c>
      <c r="AS27" s="42">
        <v>2250</v>
      </c>
      <c r="AT27" s="42">
        <v>1950</v>
      </c>
      <c r="AU27" s="42">
        <v>686.8</v>
      </c>
    </row>
    <row r="28" spans="2:47" x14ac:dyDescent="0.15">
      <c r="B28" s="413" t="s">
        <v>11</v>
      </c>
      <c r="C28" s="372"/>
      <c r="D28" s="5">
        <v>13</v>
      </c>
      <c r="E28" s="5">
        <v>0</v>
      </c>
      <c r="F28" s="5">
        <v>1</v>
      </c>
      <c r="G28" s="5">
        <v>0</v>
      </c>
      <c r="H28" s="5">
        <v>0</v>
      </c>
      <c r="I28" s="5">
        <v>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3</v>
      </c>
      <c r="P28" s="5">
        <v>0</v>
      </c>
      <c r="Q28" s="5">
        <v>1</v>
      </c>
      <c r="R28" s="5">
        <v>2</v>
      </c>
      <c r="S28" s="5">
        <v>2</v>
      </c>
      <c r="T28" s="5">
        <v>1</v>
      </c>
      <c r="U28" s="5">
        <v>1</v>
      </c>
      <c r="V28" s="5">
        <v>0</v>
      </c>
      <c r="W28" s="5">
        <v>1</v>
      </c>
      <c r="X28" s="5">
        <v>0</v>
      </c>
      <c r="Y28" s="5">
        <v>0</v>
      </c>
      <c r="Z28" s="5">
        <v>0</v>
      </c>
      <c r="AA28" s="88">
        <v>0</v>
      </c>
      <c r="AB28" s="88">
        <v>0</v>
      </c>
      <c r="AC28" s="88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88">
        <v>0</v>
      </c>
      <c r="AP28" s="88">
        <v>0</v>
      </c>
      <c r="AQ28" s="88">
        <v>0</v>
      </c>
      <c r="AR28" s="89">
        <v>0</v>
      </c>
      <c r="AS28" s="42">
        <v>2746</v>
      </c>
      <c r="AT28" s="42">
        <v>2439.1999999999998</v>
      </c>
      <c r="AU28" s="42">
        <v>901.4</v>
      </c>
    </row>
    <row r="29" spans="2:47" x14ac:dyDescent="0.15">
      <c r="B29" s="413" t="s">
        <v>12</v>
      </c>
      <c r="C29" s="372"/>
      <c r="D29" s="5">
        <v>15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4</v>
      </c>
      <c r="P29" s="5">
        <v>0</v>
      </c>
      <c r="Q29" s="5">
        <v>0</v>
      </c>
      <c r="R29" s="5">
        <v>1</v>
      </c>
      <c r="S29" s="5">
        <v>1</v>
      </c>
      <c r="T29" s="5">
        <v>2</v>
      </c>
      <c r="U29" s="5">
        <v>2</v>
      </c>
      <c r="V29" s="5">
        <v>3</v>
      </c>
      <c r="W29" s="5">
        <v>0</v>
      </c>
      <c r="X29" s="5">
        <v>1</v>
      </c>
      <c r="Y29" s="5">
        <v>0</v>
      </c>
      <c r="Z29" s="5">
        <v>1</v>
      </c>
      <c r="AA29" s="88">
        <v>0</v>
      </c>
      <c r="AB29" s="88">
        <v>0</v>
      </c>
      <c r="AC29" s="88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88">
        <v>0</v>
      </c>
      <c r="AP29" s="88">
        <v>0</v>
      </c>
      <c r="AQ29" s="88">
        <v>0</v>
      </c>
      <c r="AR29" s="89">
        <v>0</v>
      </c>
      <c r="AS29" s="42">
        <v>3132</v>
      </c>
      <c r="AT29" s="42">
        <v>3029.6</v>
      </c>
      <c r="AU29" s="42">
        <v>680.6</v>
      </c>
    </row>
    <row r="30" spans="2:47" x14ac:dyDescent="0.15">
      <c r="B30" s="413" t="s">
        <v>13</v>
      </c>
      <c r="C30" s="372"/>
      <c r="D30" s="5">
        <v>31</v>
      </c>
      <c r="E30" s="5">
        <v>0</v>
      </c>
      <c r="F30" s="5">
        <v>0</v>
      </c>
      <c r="G30" s="5">
        <v>0</v>
      </c>
      <c r="H30" s="5">
        <v>0</v>
      </c>
      <c r="I30" s="5">
        <v>1</v>
      </c>
      <c r="J30" s="5">
        <v>0</v>
      </c>
      <c r="K30" s="5">
        <v>2</v>
      </c>
      <c r="L30" s="5">
        <v>0</v>
      </c>
      <c r="M30" s="5">
        <v>0</v>
      </c>
      <c r="N30" s="5">
        <v>3</v>
      </c>
      <c r="O30" s="5">
        <v>0</v>
      </c>
      <c r="P30" s="5">
        <v>0</v>
      </c>
      <c r="Q30" s="5">
        <v>1</v>
      </c>
      <c r="R30" s="5">
        <v>2</v>
      </c>
      <c r="S30" s="5">
        <v>0</v>
      </c>
      <c r="T30" s="5">
        <v>5</v>
      </c>
      <c r="U30" s="5">
        <v>10</v>
      </c>
      <c r="V30" s="5">
        <v>4</v>
      </c>
      <c r="W30" s="5">
        <v>2</v>
      </c>
      <c r="X30" s="5">
        <v>1</v>
      </c>
      <c r="Y30" s="5">
        <v>0</v>
      </c>
      <c r="Z30" s="5">
        <v>0</v>
      </c>
      <c r="AA30" s="88">
        <v>0</v>
      </c>
      <c r="AB30" s="88">
        <v>0</v>
      </c>
      <c r="AC30" s="88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88">
        <v>0</v>
      </c>
      <c r="AP30" s="88">
        <v>0</v>
      </c>
      <c r="AQ30" s="88">
        <v>0</v>
      </c>
      <c r="AR30" s="89">
        <v>0</v>
      </c>
      <c r="AS30" s="42">
        <v>3238</v>
      </c>
      <c r="AT30" s="42">
        <v>2936.5</v>
      </c>
      <c r="AU30" s="42">
        <v>756.5</v>
      </c>
    </row>
    <row r="31" spans="2:47" x14ac:dyDescent="0.15">
      <c r="B31" s="413" t="s">
        <v>14</v>
      </c>
      <c r="C31" s="372"/>
      <c r="D31" s="5">
        <v>23</v>
      </c>
      <c r="E31" s="5">
        <v>0</v>
      </c>
      <c r="F31" s="5">
        <v>0</v>
      </c>
      <c r="G31" s="5">
        <v>0</v>
      </c>
      <c r="H31" s="5">
        <v>1</v>
      </c>
      <c r="I31" s="5">
        <v>0</v>
      </c>
      <c r="J31" s="5">
        <v>1</v>
      </c>
      <c r="K31" s="5">
        <v>1</v>
      </c>
      <c r="L31" s="5">
        <v>0</v>
      </c>
      <c r="M31" s="5">
        <v>0</v>
      </c>
      <c r="N31" s="5">
        <v>1</v>
      </c>
      <c r="O31" s="5">
        <v>0</v>
      </c>
      <c r="P31" s="5">
        <v>1</v>
      </c>
      <c r="Q31" s="5">
        <v>1</v>
      </c>
      <c r="R31" s="5">
        <v>5</v>
      </c>
      <c r="S31" s="5">
        <v>2</v>
      </c>
      <c r="T31" s="5">
        <v>3</v>
      </c>
      <c r="U31" s="5">
        <v>2</v>
      </c>
      <c r="V31" s="5">
        <v>2</v>
      </c>
      <c r="W31" s="5">
        <v>3</v>
      </c>
      <c r="X31" s="5">
        <v>0</v>
      </c>
      <c r="Y31" s="5">
        <v>0</v>
      </c>
      <c r="Z31" s="5">
        <v>0</v>
      </c>
      <c r="AA31" s="88">
        <v>0</v>
      </c>
      <c r="AB31" s="88">
        <v>0</v>
      </c>
      <c r="AC31" s="88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88">
        <v>0</v>
      </c>
      <c r="AP31" s="88">
        <v>0</v>
      </c>
      <c r="AQ31" s="88">
        <v>0</v>
      </c>
      <c r="AR31" s="89">
        <v>0</v>
      </c>
      <c r="AS31" s="42">
        <v>2820</v>
      </c>
      <c r="AT31" s="42">
        <v>2726.4</v>
      </c>
      <c r="AU31" s="42">
        <v>816.9</v>
      </c>
    </row>
    <row r="32" spans="2:47" x14ac:dyDescent="0.15">
      <c r="B32" s="413" t="s">
        <v>15</v>
      </c>
      <c r="C32" s="372"/>
      <c r="D32" s="5">
        <v>2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0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88">
        <v>0</v>
      </c>
      <c r="AB32" s="88">
        <v>0</v>
      </c>
      <c r="AC32" s="88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88">
        <v>0</v>
      </c>
      <c r="AP32" s="88">
        <v>0</v>
      </c>
      <c r="AQ32" s="88">
        <v>0</v>
      </c>
      <c r="AR32" s="89">
        <v>0</v>
      </c>
      <c r="AS32" s="42">
        <v>2713</v>
      </c>
      <c r="AT32" s="42">
        <v>2713</v>
      </c>
      <c r="AU32" s="42">
        <v>337</v>
      </c>
    </row>
    <row r="33" spans="2:47" x14ac:dyDescent="0.15">
      <c r="B33" s="413" t="s">
        <v>16</v>
      </c>
      <c r="C33" s="372"/>
      <c r="D33" s="5">
        <v>484</v>
      </c>
      <c r="E33" s="5">
        <v>0</v>
      </c>
      <c r="F33" s="5">
        <v>2</v>
      </c>
      <c r="G33" s="5">
        <v>0</v>
      </c>
      <c r="H33" s="5">
        <v>2</v>
      </c>
      <c r="I33" s="5">
        <v>5</v>
      </c>
      <c r="J33" s="5">
        <v>8</v>
      </c>
      <c r="K33" s="5">
        <v>5</v>
      </c>
      <c r="L33" s="5">
        <v>10</v>
      </c>
      <c r="M33" s="5">
        <v>6</v>
      </c>
      <c r="N33" s="5">
        <v>3</v>
      </c>
      <c r="O33" s="5">
        <v>18</v>
      </c>
      <c r="P33" s="5">
        <v>20</v>
      </c>
      <c r="Q33" s="5">
        <v>29</v>
      </c>
      <c r="R33" s="5">
        <v>43</v>
      </c>
      <c r="S33" s="5">
        <v>57</v>
      </c>
      <c r="T33" s="5">
        <v>48</v>
      </c>
      <c r="U33" s="5">
        <v>46</v>
      </c>
      <c r="V33" s="5">
        <v>46</v>
      </c>
      <c r="W33" s="5">
        <v>26</v>
      </c>
      <c r="X33" s="5">
        <v>24</v>
      </c>
      <c r="Y33" s="5">
        <v>19</v>
      </c>
      <c r="Z33" s="5">
        <v>20</v>
      </c>
      <c r="AA33" s="88">
        <v>15</v>
      </c>
      <c r="AB33" s="88">
        <v>13</v>
      </c>
      <c r="AC33" s="88">
        <v>8</v>
      </c>
      <c r="AD33" s="5">
        <v>5</v>
      </c>
      <c r="AE33" s="5">
        <v>2</v>
      </c>
      <c r="AF33" s="5">
        <v>1</v>
      </c>
      <c r="AG33" s="5">
        <v>0</v>
      </c>
      <c r="AH33" s="5">
        <v>0</v>
      </c>
      <c r="AI33" s="5">
        <v>1</v>
      </c>
      <c r="AJ33" s="5">
        <v>1</v>
      </c>
      <c r="AK33" s="5">
        <v>1</v>
      </c>
      <c r="AL33" s="5">
        <v>0</v>
      </c>
      <c r="AM33" s="5">
        <v>0</v>
      </c>
      <c r="AN33" s="5">
        <v>0</v>
      </c>
      <c r="AO33" s="88">
        <v>0</v>
      </c>
      <c r="AP33" s="88">
        <v>0</v>
      </c>
      <c r="AQ33" s="88">
        <v>0</v>
      </c>
      <c r="AR33" s="89">
        <v>0</v>
      </c>
      <c r="AS33" s="42">
        <v>3148</v>
      </c>
      <c r="AT33" s="42">
        <v>3165.4</v>
      </c>
      <c r="AU33" s="42">
        <v>939.7</v>
      </c>
    </row>
    <row r="34" spans="2:47" x14ac:dyDescent="0.15">
      <c r="B34" s="413" t="s">
        <v>17</v>
      </c>
      <c r="C34" s="372"/>
      <c r="D34" s="5">
        <v>343</v>
      </c>
      <c r="E34" s="5">
        <v>0</v>
      </c>
      <c r="F34" s="5">
        <v>2</v>
      </c>
      <c r="G34" s="5">
        <v>3</v>
      </c>
      <c r="H34" s="5">
        <v>0</v>
      </c>
      <c r="I34" s="5">
        <v>0</v>
      </c>
      <c r="J34" s="5">
        <v>4</v>
      </c>
      <c r="K34" s="5">
        <v>4</v>
      </c>
      <c r="L34" s="5">
        <v>4</v>
      </c>
      <c r="M34" s="5">
        <v>7</v>
      </c>
      <c r="N34" s="5">
        <v>4</v>
      </c>
      <c r="O34" s="5">
        <v>11</v>
      </c>
      <c r="P34" s="5">
        <v>18</v>
      </c>
      <c r="Q34" s="5">
        <v>21</v>
      </c>
      <c r="R34" s="5">
        <v>41</v>
      </c>
      <c r="S34" s="5">
        <v>24</v>
      </c>
      <c r="T34" s="5">
        <v>43</v>
      </c>
      <c r="U34" s="5">
        <v>31</v>
      </c>
      <c r="V34" s="5">
        <v>30</v>
      </c>
      <c r="W34" s="5">
        <v>21</v>
      </c>
      <c r="X34" s="5">
        <v>14</v>
      </c>
      <c r="Y34" s="5">
        <v>18</v>
      </c>
      <c r="Z34" s="5">
        <v>8</v>
      </c>
      <c r="AA34" s="88">
        <v>7</v>
      </c>
      <c r="AB34" s="88">
        <v>5</v>
      </c>
      <c r="AC34" s="88">
        <v>4</v>
      </c>
      <c r="AD34" s="5">
        <v>6</v>
      </c>
      <c r="AE34" s="5">
        <v>4</v>
      </c>
      <c r="AF34" s="5">
        <v>2</v>
      </c>
      <c r="AG34" s="5">
        <v>0</v>
      </c>
      <c r="AH34" s="5">
        <v>2</v>
      </c>
      <c r="AI34" s="5">
        <v>1</v>
      </c>
      <c r="AJ34" s="5">
        <v>1</v>
      </c>
      <c r="AK34" s="5">
        <v>0</v>
      </c>
      <c r="AL34" s="5">
        <v>2</v>
      </c>
      <c r="AM34" s="5">
        <v>0</v>
      </c>
      <c r="AN34" s="5">
        <v>1</v>
      </c>
      <c r="AO34" s="88">
        <v>0</v>
      </c>
      <c r="AP34" s="88">
        <v>0</v>
      </c>
      <c r="AQ34" s="88">
        <v>0</v>
      </c>
      <c r="AR34" s="89">
        <v>0</v>
      </c>
      <c r="AS34" s="42">
        <v>3130</v>
      </c>
      <c r="AT34" s="42">
        <v>3187.6</v>
      </c>
      <c r="AU34" s="42">
        <v>1015.6</v>
      </c>
    </row>
    <row r="35" spans="2:47" x14ac:dyDescent="0.15">
      <c r="B35" s="413" t="s">
        <v>18</v>
      </c>
      <c r="C35" s="372"/>
      <c r="D35" s="5">
        <v>2259</v>
      </c>
      <c r="E35" s="5">
        <v>0</v>
      </c>
      <c r="F35" s="5">
        <v>1</v>
      </c>
      <c r="G35" s="5">
        <v>3</v>
      </c>
      <c r="H35" s="5">
        <v>6</v>
      </c>
      <c r="I35" s="5">
        <v>4</v>
      </c>
      <c r="J35" s="5">
        <v>13</v>
      </c>
      <c r="K35" s="5">
        <v>9</v>
      </c>
      <c r="L35" s="5">
        <v>25</v>
      </c>
      <c r="M35" s="5">
        <v>19</v>
      </c>
      <c r="N35" s="5">
        <v>20</v>
      </c>
      <c r="O35" s="5">
        <v>39</v>
      </c>
      <c r="P35" s="5">
        <v>39</v>
      </c>
      <c r="Q35" s="5">
        <v>62</v>
      </c>
      <c r="R35" s="5">
        <v>62</v>
      </c>
      <c r="S35" s="5">
        <v>80</v>
      </c>
      <c r="T35" s="5">
        <v>129</v>
      </c>
      <c r="U35" s="5">
        <v>121</v>
      </c>
      <c r="V35" s="5">
        <v>147</v>
      </c>
      <c r="W35" s="5">
        <v>100</v>
      </c>
      <c r="X35" s="5">
        <v>126</v>
      </c>
      <c r="Y35" s="5">
        <v>139</v>
      </c>
      <c r="Z35" s="5">
        <v>126</v>
      </c>
      <c r="AA35" s="88">
        <v>159</v>
      </c>
      <c r="AB35" s="88">
        <v>109</v>
      </c>
      <c r="AC35" s="88">
        <v>83</v>
      </c>
      <c r="AD35" s="5">
        <v>94</v>
      </c>
      <c r="AE35" s="5">
        <v>65</v>
      </c>
      <c r="AF35" s="5">
        <v>69</v>
      </c>
      <c r="AG35" s="5">
        <v>51</v>
      </c>
      <c r="AH35" s="5">
        <v>53</v>
      </c>
      <c r="AI35" s="5">
        <v>62</v>
      </c>
      <c r="AJ35" s="5">
        <v>46</v>
      </c>
      <c r="AK35" s="5">
        <v>26</v>
      </c>
      <c r="AL35" s="5">
        <v>31</v>
      </c>
      <c r="AM35" s="5">
        <v>24</v>
      </c>
      <c r="AN35" s="5">
        <v>37</v>
      </c>
      <c r="AO35" s="88">
        <v>22</v>
      </c>
      <c r="AP35" s="88">
        <v>11</v>
      </c>
      <c r="AQ35" s="88">
        <v>8</v>
      </c>
      <c r="AR35" s="89">
        <v>39</v>
      </c>
      <c r="AS35" s="42">
        <v>4180</v>
      </c>
      <c r="AT35" s="42">
        <v>4279.1000000000004</v>
      </c>
      <c r="AU35" s="42">
        <v>1454.1</v>
      </c>
    </row>
    <row r="36" spans="2:47" x14ac:dyDescent="0.15">
      <c r="B36" s="413" t="s">
        <v>19</v>
      </c>
      <c r="C36" s="372"/>
      <c r="D36" s="5">
        <v>1106</v>
      </c>
      <c r="E36" s="5">
        <v>1</v>
      </c>
      <c r="F36" s="5">
        <v>0</v>
      </c>
      <c r="G36" s="5">
        <v>3</v>
      </c>
      <c r="H36" s="5">
        <v>4</v>
      </c>
      <c r="I36" s="5">
        <v>3</v>
      </c>
      <c r="J36" s="5">
        <v>14</v>
      </c>
      <c r="K36" s="5">
        <v>8</v>
      </c>
      <c r="L36" s="5">
        <v>14</v>
      </c>
      <c r="M36" s="5">
        <v>14</v>
      </c>
      <c r="N36" s="5">
        <v>5</v>
      </c>
      <c r="O36" s="5">
        <v>30</v>
      </c>
      <c r="P36" s="5">
        <v>24</v>
      </c>
      <c r="Q36" s="5">
        <v>38</v>
      </c>
      <c r="R36" s="5">
        <v>40</v>
      </c>
      <c r="S36" s="5">
        <v>46</v>
      </c>
      <c r="T36" s="5">
        <v>78</v>
      </c>
      <c r="U36" s="5">
        <v>61</v>
      </c>
      <c r="V36" s="5">
        <v>109</v>
      </c>
      <c r="W36" s="5">
        <v>69</v>
      </c>
      <c r="X36" s="5">
        <v>69</v>
      </c>
      <c r="Y36" s="5">
        <v>77</v>
      </c>
      <c r="Z36" s="5">
        <v>84</v>
      </c>
      <c r="AA36" s="88">
        <v>63</v>
      </c>
      <c r="AB36" s="88">
        <v>43</v>
      </c>
      <c r="AC36" s="88">
        <v>27</v>
      </c>
      <c r="AD36" s="5">
        <v>37</v>
      </c>
      <c r="AE36" s="5">
        <v>33</v>
      </c>
      <c r="AF36" s="5">
        <v>18</v>
      </c>
      <c r="AG36" s="5">
        <v>12</v>
      </c>
      <c r="AH36" s="5">
        <v>15</v>
      </c>
      <c r="AI36" s="5">
        <v>17</v>
      </c>
      <c r="AJ36" s="5">
        <v>16</v>
      </c>
      <c r="AK36" s="5">
        <v>2</v>
      </c>
      <c r="AL36" s="5">
        <v>10</v>
      </c>
      <c r="AM36" s="5">
        <v>1</v>
      </c>
      <c r="AN36" s="5">
        <v>5</v>
      </c>
      <c r="AO36" s="88">
        <v>3</v>
      </c>
      <c r="AP36" s="88">
        <v>2</v>
      </c>
      <c r="AQ36" s="88">
        <v>3</v>
      </c>
      <c r="AR36" s="89">
        <v>8</v>
      </c>
      <c r="AS36" s="42">
        <v>3766</v>
      </c>
      <c r="AT36" s="42">
        <v>3836.3</v>
      </c>
      <c r="AU36" s="42">
        <v>1275.9000000000001</v>
      </c>
    </row>
    <row r="37" spans="2:47" x14ac:dyDescent="0.15">
      <c r="B37" s="413" t="s">
        <v>20</v>
      </c>
      <c r="C37" s="372"/>
      <c r="D37" s="5">
        <v>14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3</v>
      </c>
      <c r="P37" s="5">
        <v>0</v>
      </c>
      <c r="Q37" s="5">
        <v>1</v>
      </c>
      <c r="R37" s="5">
        <v>3</v>
      </c>
      <c r="S37" s="5">
        <v>0</v>
      </c>
      <c r="T37" s="5">
        <v>3</v>
      </c>
      <c r="U37" s="5">
        <v>2</v>
      </c>
      <c r="V37" s="5">
        <v>2</v>
      </c>
      <c r="W37" s="5">
        <v>0</v>
      </c>
      <c r="X37" s="5">
        <v>0</v>
      </c>
      <c r="Y37" s="5">
        <v>0</v>
      </c>
      <c r="Z37" s="5">
        <v>0</v>
      </c>
      <c r="AA37" s="88">
        <v>0</v>
      </c>
      <c r="AB37" s="88">
        <v>0</v>
      </c>
      <c r="AC37" s="88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88">
        <v>0</v>
      </c>
      <c r="AP37" s="88">
        <v>0</v>
      </c>
      <c r="AQ37" s="88">
        <v>0</v>
      </c>
      <c r="AR37" s="89">
        <v>0</v>
      </c>
      <c r="AS37" s="42">
        <v>2885</v>
      </c>
      <c r="AT37" s="42">
        <v>2821.9</v>
      </c>
      <c r="AU37" s="42">
        <v>526.70000000000005</v>
      </c>
    </row>
    <row r="38" spans="2:47" x14ac:dyDescent="0.15">
      <c r="B38" s="413" t="s">
        <v>21</v>
      </c>
      <c r="C38" s="372"/>
      <c r="D38" s="5">
        <v>34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1</v>
      </c>
      <c r="K38" s="5">
        <v>0</v>
      </c>
      <c r="L38" s="5">
        <v>4</v>
      </c>
      <c r="M38" s="5">
        <v>0</v>
      </c>
      <c r="N38" s="5">
        <v>1</v>
      </c>
      <c r="O38" s="5">
        <v>1</v>
      </c>
      <c r="P38" s="5">
        <v>0</v>
      </c>
      <c r="Q38" s="5">
        <v>1</v>
      </c>
      <c r="R38" s="5">
        <v>2</v>
      </c>
      <c r="S38" s="5">
        <v>3</v>
      </c>
      <c r="T38" s="5">
        <v>9</v>
      </c>
      <c r="U38" s="5">
        <v>3</v>
      </c>
      <c r="V38" s="5">
        <v>7</v>
      </c>
      <c r="W38" s="5">
        <v>1</v>
      </c>
      <c r="X38" s="5">
        <v>1</v>
      </c>
      <c r="Y38" s="5">
        <v>0</v>
      </c>
      <c r="Z38" s="5">
        <v>0</v>
      </c>
      <c r="AA38" s="88">
        <v>0</v>
      </c>
      <c r="AB38" s="88">
        <v>0</v>
      </c>
      <c r="AC38" s="88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88">
        <v>0</v>
      </c>
      <c r="AP38" s="88">
        <v>0</v>
      </c>
      <c r="AQ38" s="88">
        <v>0</v>
      </c>
      <c r="AR38" s="89">
        <v>0</v>
      </c>
      <c r="AS38" s="42">
        <v>3107.5</v>
      </c>
      <c r="AT38" s="42">
        <v>2865.1</v>
      </c>
      <c r="AU38" s="42">
        <v>728.4</v>
      </c>
    </row>
    <row r="39" spans="2:47" x14ac:dyDescent="0.15">
      <c r="B39" s="413" t="s">
        <v>22</v>
      </c>
      <c r="C39" s="372"/>
      <c r="D39" s="5">
        <v>7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1</v>
      </c>
      <c r="O39" s="5">
        <v>0</v>
      </c>
      <c r="P39" s="5">
        <v>0</v>
      </c>
      <c r="Q39" s="5">
        <v>0</v>
      </c>
      <c r="R39" s="5">
        <v>1</v>
      </c>
      <c r="S39" s="5">
        <v>1</v>
      </c>
      <c r="T39" s="5">
        <v>0</v>
      </c>
      <c r="U39" s="5">
        <v>0</v>
      </c>
      <c r="V39" s="5">
        <v>0</v>
      </c>
      <c r="W39" s="5">
        <v>1</v>
      </c>
      <c r="X39" s="5">
        <v>0</v>
      </c>
      <c r="Y39" s="5">
        <v>0</v>
      </c>
      <c r="Z39" s="5">
        <v>0</v>
      </c>
      <c r="AA39" s="88">
        <v>0</v>
      </c>
      <c r="AB39" s="88">
        <v>1</v>
      </c>
      <c r="AC39" s="88">
        <v>0</v>
      </c>
      <c r="AD39" s="5">
        <v>0</v>
      </c>
      <c r="AE39" s="5">
        <v>1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88">
        <v>0</v>
      </c>
      <c r="AP39" s="88">
        <v>0</v>
      </c>
      <c r="AQ39" s="88">
        <v>0</v>
      </c>
      <c r="AR39" s="89">
        <v>0</v>
      </c>
      <c r="AS39" s="42">
        <v>2900</v>
      </c>
      <c r="AT39" s="42">
        <v>3257.4</v>
      </c>
      <c r="AU39" s="42">
        <v>1279.2</v>
      </c>
    </row>
    <row r="40" spans="2:47" x14ac:dyDescent="0.15">
      <c r="B40" s="413" t="s">
        <v>23</v>
      </c>
      <c r="C40" s="372"/>
      <c r="D40" s="5">
        <v>0</v>
      </c>
      <c r="E40" s="175" t="s">
        <v>379</v>
      </c>
      <c r="F40" s="175" t="s">
        <v>379</v>
      </c>
      <c r="G40" s="175" t="s">
        <v>379</v>
      </c>
      <c r="H40" s="175" t="s">
        <v>379</v>
      </c>
      <c r="I40" s="175" t="s">
        <v>379</v>
      </c>
      <c r="J40" s="175" t="s">
        <v>379</v>
      </c>
      <c r="K40" s="175" t="s">
        <v>379</v>
      </c>
      <c r="L40" s="175" t="s">
        <v>379</v>
      </c>
      <c r="M40" s="175" t="s">
        <v>379</v>
      </c>
      <c r="N40" s="175" t="s">
        <v>379</v>
      </c>
      <c r="O40" s="175" t="s">
        <v>379</v>
      </c>
      <c r="P40" s="175" t="s">
        <v>379</v>
      </c>
      <c r="Q40" s="175" t="s">
        <v>379</v>
      </c>
      <c r="R40" s="175" t="s">
        <v>379</v>
      </c>
      <c r="S40" s="175" t="s">
        <v>379</v>
      </c>
      <c r="T40" s="175" t="s">
        <v>379</v>
      </c>
      <c r="U40" s="175" t="s">
        <v>379</v>
      </c>
      <c r="V40" s="175" t="s">
        <v>379</v>
      </c>
      <c r="W40" s="175" t="s">
        <v>379</v>
      </c>
      <c r="X40" s="175" t="s">
        <v>379</v>
      </c>
      <c r="Y40" s="175" t="s">
        <v>379</v>
      </c>
      <c r="Z40" s="175" t="s">
        <v>379</v>
      </c>
      <c r="AA40" s="175" t="s">
        <v>379</v>
      </c>
      <c r="AB40" s="175" t="s">
        <v>379</v>
      </c>
      <c r="AC40" s="175" t="s">
        <v>379</v>
      </c>
      <c r="AD40" s="175" t="s">
        <v>379</v>
      </c>
      <c r="AE40" s="175" t="s">
        <v>379</v>
      </c>
      <c r="AF40" s="175" t="s">
        <v>379</v>
      </c>
      <c r="AG40" s="175" t="s">
        <v>379</v>
      </c>
      <c r="AH40" s="175" t="s">
        <v>379</v>
      </c>
      <c r="AI40" s="175" t="s">
        <v>379</v>
      </c>
      <c r="AJ40" s="175" t="s">
        <v>379</v>
      </c>
      <c r="AK40" s="175" t="s">
        <v>379</v>
      </c>
      <c r="AL40" s="175" t="s">
        <v>379</v>
      </c>
      <c r="AM40" s="175" t="s">
        <v>379</v>
      </c>
      <c r="AN40" s="175" t="s">
        <v>379</v>
      </c>
      <c r="AO40" s="175" t="s">
        <v>379</v>
      </c>
      <c r="AP40" s="175" t="s">
        <v>379</v>
      </c>
      <c r="AQ40" s="175" t="s">
        <v>379</v>
      </c>
      <c r="AR40" s="176" t="s">
        <v>379</v>
      </c>
      <c r="AS40" s="42" t="s">
        <v>279</v>
      </c>
      <c r="AT40" s="42" t="s">
        <v>279</v>
      </c>
      <c r="AU40" s="42" t="s">
        <v>279</v>
      </c>
    </row>
    <row r="41" spans="2:47" x14ac:dyDescent="0.15">
      <c r="B41" s="413" t="s">
        <v>24</v>
      </c>
      <c r="C41" s="372"/>
      <c r="D41" s="5">
        <v>11</v>
      </c>
      <c r="E41" s="5">
        <v>0</v>
      </c>
      <c r="F41" s="5">
        <v>0</v>
      </c>
      <c r="G41" s="5">
        <v>0</v>
      </c>
      <c r="H41" s="5">
        <v>0</v>
      </c>
      <c r="I41" s="5">
        <v>1</v>
      </c>
      <c r="J41" s="5">
        <v>0</v>
      </c>
      <c r="K41" s="5">
        <v>2</v>
      </c>
      <c r="L41" s="5">
        <v>0</v>
      </c>
      <c r="M41" s="5">
        <v>0</v>
      </c>
      <c r="N41" s="5">
        <v>1</v>
      </c>
      <c r="O41" s="5">
        <v>1</v>
      </c>
      <c r="P41" s="5">
        <v>1</v>
      </c>
      <c r="Q41" s="5">
        <v>2</v>
      </c>
      <c r="R41" s="5">
        <v>3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88">
        <v>0</v>
      </c>
      <c r="AB41" s="88">
        <v>0</v>
      </c>
      <c r="AC41" s="88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88">
        <v>0</v>
      </c>
      <c r="AP41" s="88">
        <v>0</v>
      </c>
      <c r="AQ41" s="88">
        <v>0</v>
      </c>
      <c r="AR41" s="89">
        <v>0</v>
      </c>
      <c r="AS41" s="7">
        <v>2322</v>
      </c>
      <c r="AT41" s="7">
        <v>2078.1999999999998</v>
      </c>
      <c r="AU41" s="7">
        <v>613.9</v>
      </c>
    </row>
    <row r="42" spans="2:47" x14ac:dyDescent="0.15">
      <c r="B42" s="413" t="s">
        <v>25</v>
      </c>
      <c r="C42" s="372"/>
      <c r="D42" s="5">
        <v>29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2</v>
      </c>
      <c r="O42" s="5">
        <v>2</v>
      </c>
      <c r="P42" s="5">
        <v>3</v>
      </c>
      <c r="Q42" s="5">
        <v>2</v>
      </c>
      <c r="R42" s="5">
        <v>3</v>
      </c>
      <c r="S42" s="5">
        <v>4</v>
      </c>
      <c r="T42" s="5">
        <v>7</v>
      </c>
      <c r="U42" s="5">
        <v>3</v>
      </c>
      <c r="V42" s="5">
        <v>1</v>
      </c>
      <c r="W42" s="5">
        <v>0</v>
      </c>
      <c r="X42" s="5">
        <v>0</v>
      </c>
      <c r="Y42" s="5">
        <v>1</v>
      </c>
      <c r="Z42" s="5">
        <v>0</v>
      </c>
      <c r="AA42" s="88">
        <v>0</v>
      </c>
      <c r="AB42" s="88">
        <v>0</v>
      </c>
      <c r="AC42" s="88">
        <v>0</v>
      </c>
      <c r="AD42" s="5">
        <v>0</v>
      </c>
      <c r="AE42" s="5">
        <v>1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88">
        <v>0</v>
      </c>
      <c r="AP42" s="88">
        <v>0</v>
      </c>
      <c r="AQ42" s="88">
        <v>0</v>
      </c>
      <c r="AR42" s="89">
        <v>0</v>
      </c>
      <c r="AS42" s="7">
        <v>2910</v>
      </c>
      <c r="AT42" s="7">
        <v>2879.6</v>
      </c>
      <c r="AU42" s="7">
        <v>666</v>
      </c>
    </row>
    <row r="43" spans="2:47" x14ac:dyDescent="0.15">
      <c r="B43" s="413" t="s">
        <v>26</v>
      </c>
      <c r="C43" s="372"/>
      <c r="D43" s="5">
        <v>11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2</v>
      </c>
      <c r="M43" s="5">
        <v>0</v>
      </c>
      <c r="N43" s="5">
        <v>1</v>
      </c>
      <c r="O43" s="5">
        <v>1</v>
      </c>
      <c r="P43" s="5">
        <v>1</v>
      </c>
      <c r="Q43" s="5">
        <v>0</v>
      </c>
      <c r="R43" s="5">
        <v>0</v>
      </c>
      <c r="S43" s="5">
        <v>0</v>
      </c>
      <c r="T43" s="5">
        <v>2</v>
      </c>
      <c r="U43" s="5">
        <v>0</v>
      </c>
      <c r="V43" s="5">
        <v>2</v>
      </c>
      <c r="W43" s="5">
        <v>1</v>
      </c>
      <c r="X43" s="5">
        <v>0</v>
      </c>
      <c r="Y43" s="5">
        <v>0</v>
      </c>
      <c r="Z43" s="5">
        <v>0</v>
      </c>
      <c r="AA43" s="88">
        <v>0</v>
      </c>
      <c r="AB43" s="88">
        <v>0</v>
      </c>
      <c r="AC43" s="88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88">
        <v>0</v>
      </c>
      <c r="AP43" s="88">
        <v>0</v>
      </c>
      <c r="AQ43" s="88">
        <v>0</v>
      </c>
      <c r="AR43" s="89">
        <v>1</v>
      </c>
      <c r="AS43" s="7">
        <v>3070</v>
      </c>
      <c r="AT43" s="7">
        <v>3102.6</v>
      </c>
      <c r="AU43" s="7">
        <v>1736.1</v>
      </c>
    </row>
    <row r="44" spans="2:47" x14ac:dyDescent="0.15">
      <c r="B44" s="413" t="s">
        <v>27</v>
      </c>
      <c r="C44" s="372"/>
      <c r="D44" s="5">
        <v>42</v>
      </c>
      <c r="E44" s="5">
        <v>1</v>
      </c>
      <c r="F44" s="5">
        <v>0</v>
      </c>
      <c r="G44" s="5">
        <v>1</v>
      </c>
      <c r="H44" s="5">
        <v>0</v>
      </c>
      <c r="I44" s="5">
        <v>0</v>
      </c>
      <c r="J44" s="5">
        <v>2</v>
      </c>
      <c r="K44" s="5">
        <v>1</v>
      </c>
      <c r="L44" s="5">
        <v>0</v>
      </c>
      <c r="M44" s="5">
        <v>0</v>
      </c>
      <c r="N44" s="5">
        <v>0</v>
      </c>
      <c r="O44" s="5">
        <v>1</v>
      </c>
      <c r="P44" s="5">
        <v>5</v>
      </c>
      <c r="Q44" s="5">
        <v>15</v>
      </c>
      <c r="R44" s="5">
        <v>4</v>
      </c>
      <c r="S44" s="5">
        <v>2</v>
      </c>
      <c r="T44" s="5">
        <v>1</v>
      </c>
      <c r="U44" s="5">
        <v>2</v>
      </c>
      <c r="V44" s="5">
        <v>1</v>
      </c>
      <c r="W44" s="5">
        <v>2</v>
      </c>
      <c r="X44" s="5">
        <v>0</v>
      </c>
      <c r="Y44" s="5">
        <v>1</v>
      </c>
      <c r="Z44" s="5">
        <v>0</v>
      </c>
      <c r="AA44" s="88">
        <v>0</v>
      </c>
      <c r="AB44" s="88">
        <v>2</v>
      </c>
      <c r="AC44" s="88">
        <v>0</v>
      </c>
      <c r="AD44" s="5">
        <v>1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88">
        <v>0</v>
      </c>
      <c r="AP44" s="88">
        <v>0</v>
      </c>
      <c r="AQ44" s="88">
        <v>0</v>
      </c>
      <c r="AR44" s="89">
        <v>0</v>
      </c>
      <c r="AS44" s="7">
        <v>2538</v>
      </c>
      <c r="AT44" s="7">
        <v>2655.6</v>
      </c>
      <c r="AU44" s="7">
        <v>957.6</v>
      </c>
    </row>
    <row r="45" spans="2:47" x14ac:dyDescent="0.15">
      <c r="B45" s="413" t="s">
        <v>28</v>
      </c>
      <c r="C45" s="372"/>
      <c r="D45" s="5">
        <v>242</v>
      </c>
      <c r="E45" s="5">
        <v>0</v>
      </c>
      <c r="F45" s="5">
        <v>0</v>
      </c>
      <c r="G45" s="5">
        <v>2</v>
      </c>
      <c r="H45" s="5">
        <v>2</v>
      </c>
      <c r="I45" s="5">
        <v>2</v>
      </c>
      <c r="J45" s="5">
        <v>4</v>
      </c>
      <c r="K45" s="5">
        <v>3</v>
      </c>
      <c r="L45" s="5">
        <v>4</v>
      </c>
      <c r="M45" s="5">
        <v>2</v>
      </c>
      <c r="N45" s="5">
        <v>2</v>
      </c>
      <c r="O45" s="5">
        <v>11</v>
      </c>
      <c r="P45" s="5">
        <v>10</v>
      </c>
      <c r="Q45" s="5">
        <v>10</v>
      </c>
      <c r="R45" s="5">
        <v>14</v>
      </c>
      <c r="S45" s="5">
        <v>18</v>
      </c>
      <c r="T45" s="5">
        <v>27</v>
      </c>
      <c r="U45" s="5">
        <v>15</v>
      </c>
      <c r="V45" s="5">
        <v>27</v>
      </c>
      <c r="W45" s="5">
        <v>22</v>
      </c>
      <c r="X45" s="5">
        <v>11</v>
      </c>
      <c r="Y45" s="5">
        <v>16</v>
      </c>
      <c r="Z45" s="5">
        <v>9</v>
      </c>
      <c r="AA45" s="88">
        <v>4</v>
      </c>
      <c r="AB45" s="88">
        <v>6</v>
      </c>
      <c r="AC45" s="88">
        <v>2</v>
      </c>
      <c r="AD45" s="5">
        <v>7</v>
      </c>
      <c r="AE45" s="5">
        <v>0</v>
      </c>
      <c r="AF45" s="5">
        <v>1</v>
      </c>
      <c r="AG45" s="5">
        <v>1</v>
      </c>
      <c r="AH45" s="5">
        <v>3</v>
      </c>
      <c r="AI45" s="5">
        <v>2</v>
      </c>
      <c r="AJ45" s="5">
        <v>0</v>
      </c>
      <c r="AK45" s="5">
        <v>1</v>
      </c>
      <c r="AL45" s="5">
        <v>1</v>
      </c>
      <c r="AM45" s="5">
        <v>0</v>
      </c>
      <c r="AN45" s="5">
        <v>1</v>
      </c>
      <c r="AO45" s="88">
        <v>2</v>
      </c>
      <c r="AP45" s="88">
        <v>0</v>
      </c>
      <c r="AQ45" s="88">
        <v>0</v>
      </c>
      <c r="AR45" s="89">
        <v>0</v>
      </c>
      <c r="AS45" s="7">
        <v>3320</v>
      </c>
      <c r="AT45" s="7">
        <v>3332.3</v>
      </c>
      <c r="AU45" s="7">
        <v>1155.3</v>
      </c>
    </row>
    <row r="46" spans="2:47" x14ac:dyDescent="0.15">
      <c r="B46" s="413" t="s">
        <v>29</v>
      </c>
      <c r="C46" s="372"/>
      <c r="D46" s="5">
        <v>19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2</v>
      </c>
      <c r="Q46" s="5">
        <v>0</v>
      </c>
      <c r="R46" s="5">
        <v>0</v>
      </c>
      <c r="S46" s="5">
        <v>2</v>
      </c>
      <c r="T46" s="5">
        <v>1</v>
      </c>
      <c r="U46" s="5">
        <v>4</v>
      </c>
      <c r="V46" s="5">
        <v>2</v>
      </c>
      <c r="W46" s="5">
        <v>1</v>
      </c>
      <c r="X46" s="5">
        <v>0</v>
      </c>
      <c r="Y46" s="5">
        <v>2</v>
      </c>
      <c r="Z46" s="5">
        <v>0</v>
      </c>
      <c r="AA46" s="88">
        <v>1</v>
      </c>
      <c r="AB46" s="88">
        <v>1</v>
      </c>
      <c r="AC46" s="88">
        <v>2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88">
        <v>0</v>
      </c>
      <c r="AP46" s="88">
        <v>0</v>
      </c>
      <c r="AQ46" s="88">
        <v>0</v>
      </c>
      <c r="AR46" s="89">
        <v>0</v>
      </c>
      <c r="AS46" s="7">
        <v>3370</v>
      </c>
      <c r="AT46" s="7">
        <v>3479.1</v>
      </c>
      <c r="AU46" s="7">
        <v>903.5</v>
      </c>
    </row>
    <row r="47" spans="2:47" x14ac:dyDescent="0.15">
      <c r="B47" s="413" t="s">
        <v>30</v>
      </c>
      <c r="C47" s="372"/>
      <c r="D47" s="5">
        <v>127</v>
      </c>
      <c r="E47" s="5">
        <v>0</v>
      </c>
      <c r="F47" s="5">
        <v>0</v>
      </c>
      <c r="G47" s="5">
        <v>2</v>
      </c>
      <c r="H47" s="5">
        <v>1</v>
      </c>
      <c r="I47" s="5">
        <v>1</v>
      </c>
      <c r="J47" s="5">
        <v>5</v>
      </c>
      <c r="K47" s="5">
        <v>1</v>
      </c>
      <c r="L47" s="5">
        <v>6</v>
      </c>
      <c r="M47" s="5">
        <v>0</v>
      </c>
      <c r="N47" s="5">
        <v>3</v>
      </c>
      <c r="O47" s="5">
        <v>14</v>
      </c>
      <c r="P47" s="5">
        <v>7</v>
      </c>
      <c r="Q47" s="5">
        <v>12</v>
      </c>
      <c r="R47" s="5">
        <v>12</v>
      </c>
      <c r="S47" s="5">
        <v>15</v>
      </c>
      <c r="T47" s="5">
        <v>11</v>
      </c>
      <c r="U47" s="5">
        <v>8</v>
      </c>
      <c r="V47" s="5">
        <v>7</v>
      </c>
      <c r="W47" s="5">
        <v>4</v>
      </c>
      <c r="X47" s="5">
        <v>7</v>
      </c>
      <c r="Y47" s="5">
        <v>1</v>
      </c>
      <c r="Z47" s="5">
        <v>3</v>
      </c>
      <c r="AA47" s="88">
        <v>1</v>
      </c>
      <c r="AB47" s="88">
        <v>0</v>
      </c>
      <c r="AC47" s="88">
        <v>0</v>
      </c>
      <c r="AD47" s="5">
        <v>0</v>
      </c>
      <c r="AE47" s="5">
        <v>2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88">
        <v>1</v>
      </c>
      <c r="AP47" s="88">
        <v>0</v>
      </c>
      <c r="AQ47" s="88">
        <v>1</v>
      </c>
      <c r="AR47" s="89">
        <v>2</v>
      </c>
      <c r="AS47" s="7">
        <v>2790</v>
      </c>
      <c r="AT47" s="7">
        <v>2850.4</v>
      </c>
      <c r="AU47" s="7">
        <v>1244.8</v>
      </c>
    </row>
    <row r="48" spans="2:47" x14ac:dyDescent="0.15">
      <c r="B48" s="413" t="s">
        <v>31</v>
      </c>
      <c r="C48" s="372"/>
      <c r="D48" s="5">
        <v>109</v>
      </c>
      <c r="E48" s="5">
        <v>0</v>
      </c>
      <c r="F48" s="5">
        <v>0</v>
      </c>
      <c r="G48" s="5">
        <v>1</v>
      </c>
      <c r="H48" s="5">
        <v>0</v>
      </c>
      <c r="I48" s="5">
        <v>0</v>
      </c>
      <c r="J48" s="5">
        <v>2</v>
      </c>
      <c r="K48" s="5">
        <v>1</v>
      </c>
      <c r="L48" s="5">
        <v>6</v>
      </c>
      <c r="M48" s="5">
        <v>1</v>
      </c>
      <c r="N48" s="5">
        <v>1</v>
      </c>
      <c r="O48" s="5">
        <v>6</v>
      </c>
      <c r="P48" s="5">
        <v>8</v>
      </c>
      <c r="Q48" s="5">
        <v>9</v>
      </c>
      <c r="R48" s="5">
        <v>9</v>
      </c>
      <c r="S48" s="5">
        <v>6</v>
      </c>
      <c r="T48" s="5">
        <v>15</v>
      </c>
      <c r="U48" s="5">
        <v>10</v>
      </c>
      <c r="V48" s="5">
        <v>7</v>
      </c>
      <c r="W48" s="5">
        <v>2</v>
      </c>
      <c r="X48" s="5">
        <v>3</v>
      </c>
      <c r="Y48" s="5">
        <v>3</v>
      </c>
      <c r="Z48" s="5">
        <v>2</v>
      </c>
      <c r="AA48" s="88">
        <v>6</v>
      </c>
      <c r="AB48" s="88">
        <v>2</v>
      </c>
      <c r="AC48" s="88">
        <v>3</v>
      </c>
      <c r="AD48" s="5">
        <v>0</v>
      </c>
      <c r="AE48" s="5">
        <v>2</v>
      </c>
      <c r="AF48" s="5">
        <v>0</v>
      </c>
      <c r="AG48" s="5">
        <v>3</v>
      </c>
      <c r="AH48" s="5">
        <v>0</v>
      </c>
      <c r="AI48" s="5">
        <v>1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88">
        <v>0</v>
      </c>
      <c r="AP48" s="88">
        <v>0</v>
      </c>
      <c r="AQ48" s="88">
        <v>0</v>
      </c>
      <c r="AR48" s="89">
        <v>0</v>
      </c>
      <c r="AS48" s="7">
        <v>3100</v>
      </c>
      <c r="AT48" s="7">
        <v>3121.9</v>
      </c>
      <c r="AU48" s="7">
        <v>1086.2</v>
      </c>
    </row>
    <row r="49" spans="2:47" x14ac:dyDescent="0.15">
      <c r="B49" s="413" t="s">
        <v>32</v>
      </c>
      <c r="C49" s="372"/>
      <c r="D49" s="5">
        <v>1316</v>
      </c>
      <c r="E49" s="5">
        <v>1</v>
      </c>
      <c r="F49" s="5">
        <v>1</v>
      </c>
      <c r="G49" s="5">
        <v>2</v>
      </c>
      <c r="H49" s="5">
        <v>5</v>
      </c>
      <c r="I49" s="5">
        <v>6</v>
      </c>
      <c r="J49" s="5">
        <v>13</v>
      </c>
      <c r="K49" s="5">
        <v>13</v>
      </c>
      <c r="L49" s="5">
        <v>23</v>
      </c>
      <c r="M49" s="5">
        <v>15</v>
      </c>
      <c r="N49" s="5">
        <v>15</v>
      </c>
      <c r="O49" s="5">
        <v>55</v>
      </c>
      <c r="P49" s="5">
        <v>57</v>
      </c>
      <c r="Q49" s="5">
        <v>100</v>
      </c>
      <c r="R49" s="5">
        <v>107</v>
      </c>
      <c r="S49" s="5">
        <v>122</v>
      </c>
      <c r="T49" s="5">
        <v>127</v>
      </c>
      <c r="U49" s="5">
        <v>98</v>
      </c>
      <c r="V49" s="5">
        <v>97</v>
      </c>
      <c r="W49" s="5">
        <v>65</v>
      </c>
      <c r="X49" s="5">
        <v>68</v>
      </c>
      <c r="Y49" s="5">
        <v>60</v>
      </c>
      <c r="Z49" s="5">
        <v>46</v>
      </c>
      <c r="AA49" s="88">
        <v>37</v>
      </c>
      <c r="AB49" s="88">
        <v>26</v>
      </c>
      <c r="AC49" s="88">
        <v>27</v>
      </c>
      <c r="AD49" s="5">
        <v>21</v>
      </c>
      <c r="AE49" s="5">
        <v>13</v>
      </c>
      <c r="AF49" s="5">
        <v>19</v>
      </c>
      <c r="AG49" s="5">
        <v>10</v>
      </c>
      <c r="AH49" s="5">
        <v>12</v>
      </c>
      <c r="AI49" s="5">
        <v>8</v>
      </c>
      <c r="AJ49" s="5">
        <v>3</v>
      </c>
      <c r="AK49" s="5">
        <v>4</v>
      </c>
      <c r="AL49" s="5">
        <v>2</v>
      </c>
      <c r="AM49" s="5">
        <v>5</v>
      </c>
      <c r="AN49" s="5">
        <v>9</v>
      </c>
      <c r="AO49" s="88">
        <v>6</v>
      </c>
      <c r="AP49" s="88">
        <v>3</v>
      </c>
      <c r="AQ49" s="88">
        <v>3</v>
      </c>
      <c r="AR49" s="89">
        <v>12</v>
      </c>
      <c r="AS49" s="7">
        <v>3195.5</v>
      </c>
      <c r="AT49" s="7">
        <v>3404.4</v>
      </c>
      <c r="AU49" s="7">
        <v>1254.4000000000001</v>
      </c>
    </row>
    <row r="50" spans="2:47" x14ac:dyDescent="0.15">
      <c r="B50" s="413" t="s">
        <v>33</v>
      </c>
      <c r="C50" s="372"/>
      <c r="D50" s="5">
        <v>397</v>
      </c>
      <c r="E50" s="5">
        <v>0</v>
      </c>
      <c r="F50" s="5">
        <v>0</v>
      </c>
      <c r="G50" s="5">
        <v>2</v>
      </c>
      <c r="H50" s="5">
        <v>1</v>
      </c>
      <c r="I50" s="5">
        <v>1</v>
      </c>
      <c r="J50" s="5">
        <v>5</v>
      </c>
      <c r="K50" s="5">
        <v>4</v>
      </c>
      <c r="L50" s="5">
        <v>11</v>
      </c>
      <c r="M50" s="5">
        <v>5</v>
      </c>
      <c r="N50" s="5">
        <v>5</v>
      </c>
      <c r="O50" s="5">
        <v>12</v>
      </c>
      <c r="P50" s="5">
        <v>20</v>
      </c>
      <c r="Q50" s="5">
        <v>49</v>
      </c>
      <c r="R50" s="5">
        <v>54</v>
      </c>
      <c r="S50" s="5">
        <v>44</v>
      </c>
      <c r="T50" s="5">
        <v>43</v>
      </c>
      <c r="U50" s="5">
        <v>31</v>
      </c>
      <c r="V50" s="5">
        <v>25</v>
      </c>
      <c r="W50" s="5">
        <v>21</v>
      </c>
      <c r="X50" s="5">
        <v>14</v>
      </c>
      <c r="Y50" s="5">
        <v>12</v>
      </c>
      <c r="Z50" s="5">
        <v>4</v>
      </c>
      <c r="AA50" s="88">
        <v>3</v>
      </c>
      <c r="AB50" s="88">
        <v>5</v>
      </c>
      <c r="AC50" s="88">
        <v>3</v>
      </c>
      <c r="AD50" s="5">
        <v>2</v>
      </c>
      <c r="AE50" s="5">
        <v>1</v>
      </c>
      <c r="AF50" s="5">
        <v>0</v>
      </c>
      <c r="AG50" s="5">
        <v>1</v>
      </c>
      <c r="AH50" s="5">
        <v>4</v>
      </c>
      <c r="AI50" s="5">
        <v>1</v>
      </c>
      <c r="AJ50" s="5">
        <v>2</v>
      </c>
      <c r="AK50" s="5">
        <v>1</v>
      </c>
      <c r="AL50" s="5">
        <v>2</v>
      </c>
      <c r="AM50" s="5">
        <v>1</v>
      </c>
      <c r="AN50" s="5">
        <v>1</v>
      </c>
      <c r="AO50" s="88">
        <v>1</v>
      </c>
      <c r="AP50" s="88">
        <v>1</v>
      </c>
      <c r="AQ50" s="88">
        <v>2</v>
      </c>
      <c r="AR50" s="89">
        <v>3</v>
      </c>
      <c r="AS50" s="7">
        <v>2934</v>
      </c>
      <c r="AT50" s="7">
        <v>3105.3</v>
      </c>
      <c r="AU50" s="7">
        <v>1149.5999999999999</v>
      </c>
    </row>
    <row r="51" spans="2:47" x14ac:dyDescent="0.15">
      <c r="B51" s="413" t="s">
        <v>34</v>
      </c>
      <c r="C51" s="372"/>
      <c r="D51" s="5">
        <v>24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1</v>
      </c>
      <c r="K51" s="5">
        <v>0</v>
      </c>
      <c r="L51" s="5">
        <v>2</v>
      </c>
      <c r="M51" s="5">
        <v>1</v>
      </c>
      <c r="N51" s="5">
        <v>1</v>
      </c>
      <c r="O51" s="5">
        <v>1</v>
      </c>
      <c r="P51" s="5">
        <v>0</v>
      </c>
      <c r="Q51" s="5">
        <v>2</v>
      </c>
      <c r="R51" s="5">
        <v>3</v>
      </c>
      <c r="S51" s="5">
        <v>5</v>
      </c>
      <c r="T51" s="5">
        <v>2</v>
      </c>
      <c r="U51" s="5">
        <v>2</v>
      </c>
      <c r="V51" s="5">
        <v>2</v>
      </c>
      <c r="W51" s="5">
        <v>2</v>
      </c>
      <c r="X51" s="5">
        <v>0</v>
      </c>
      <c r="Y51" s="5">
        <v>0</v>
      </c>
      <c r="Z51" s="5">
        <v>0</v>
      </c>
      <c r="AA51" s="88">
        <v>0</v>
      </c>
      <c r="AB51" s="88">
        <v>0</v>
      </c>
      <c r="AC51" s="88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88">
        <v>0</v>
      </c>
      <c r="AP51" s="88">
        <v>0</v>
      </c>
      <c r="AQ51" s="88">
        <v>0</v>
      </c>
      <c r="AR51" s="89">
        <v>0</v>
      </c>
      <c r="AS51" s="7">
        <v>2831</v>
      </c>
      <c r="AT51" s="7">
        <v>2684</v>
      </c>
      <c r="AU51" s="7">
        <v>687.6</v>
      </c>
    </row>
    <row r="52" spans="2:47" x14ac:dyDescent="0.15">
      <c r="B52" s="413" t="s">
        <v>35</v>
      </c>
      <c r="C52" s="372"/>
      <c r="D52" s="5">
        <v>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1</v>
      </c>
      <c r="Q52" s="5">
        <v>3</v>
      </c>
      <c r="R52" s="5">
        <v>1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1</v>
      </c>
      <c r="Z52" s="5">
        <v>0</v>
      </c>
      <c r="AA52" s="88">
        <v>0</v>
      </c>
      <c r="AB52" s="88">
        <v>0</v>
      </c>
      <c r="AC52" s="88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88">
        <v>0</v>
      </c>
      <c r="AP52" s="88">
        <v>0</v>
      </c>
      <c r="AQ52" s="88">
        <v>0</v>
      </c>
      <c r="AR52" s="89">
        <v>0</v>
      </c>
      <c r="AS52" s="7">
        <v>2500</v>
      </c>
      <c r="AT52" s="7">
        <v>2756.5</v>
      </c>
      <c r="AU52" s="7">
        <v>602.29999999999995</v>
      </c>
    </row>
    <row r="53" spans="2:47" x14ac:dyDescent="0.15">
      <c r="B53" s="413" t="s">
        <v>36</v>
      </c>
      <c r="C53" s="372"/>
      <c r="D53" s="5">
        <v>5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3</v>
      </c>
      <c r="Q53" s="5">
        <v>0</v>
      </c>
      <c r="R53" s="5">
        <v>0</v>
      </c>
      <c r="S53" s="5">
        <v>1</v>
      </c>
      <c r="T53" s="5">
        <v>1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88">
        <v>0</v>
      </c>
      <c r="AB53" s="88">
        <v>0</v>
      </c>
      <c r="AC53" s="88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88">
        <v>0</v>
      </c>
      <c r="AP53" s="88">
        <v>0</v>
      </c>
      <c r="AQ53" s="88">
        <v>0</v>
      </c>
      <c r="AR53" s="89">
        <v>0</v>
      </c>
      <c r="AS53" s="7">
        <v>2260</v>
      </c>
      <c r="AT53" s="7">
        <v>2534.6</v>
      </c>
      <c r="AU53" s="7">
        <v>371.6</v>
      </c>
    </row>
    <row r="54" spans="2:47" x14ac:dyDescent="0.15">
      <c r="B54" s="413" t="s">
        <v>37</v>
      </c>
      <c r="C54" s="372"/>
      <c r="D54" s="5">
        <v>2</v>
      </c>
      <c r="E54" s="5">
        <v>0</v>
      </c>
      <c r="F54" s="5">
        <v>0</v>
      </c>
      <c r="G54" s="5">
        <v>0</v>
      </c>
      <c r="H54" s="5">
        <v>1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88">
        <v>0</v>
      </c>
      <c r="AB54" s="88">
        <v>0</v>
      </c>
      <c r="AC54" s="88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88">
        <v>0</v>
      </c>
      <c r="AP54" s="88">
        <v>0</v>
      </c>
      <c r="AQ54" s="88">
        <v>0</v>
      </c>
      <c r="AR54" s="89">
        <v>0</v>
      </c>
      <c r="AS54" s="7">
        <v>1882.5</v>
      </c>
      <c r="AT54" s="7">
        <v>1882.5</v>
      </c>
      <c r="AU54" s="7">
        <v>1222.5</v>
      </c>
    </row>
    <row r="55" spans="2:47" x14ac:dyDescent="0.15">
      <c r="B55" s="413" t="s">
        <v>38</v>
      </c>
      <c r="C55" s="372"/>
      <c r="D55" s="5">
        <v>53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3</v>
      </c>
      <c r="M55" s="5">
        <v>5</v>
      </c>
      <c r="N55" s="5">
        <v>4</v>
      </c>
      <c r="O55" s="5">
        <v>4</v>
      </c>
      <c r="P55" s="5">
        <v>7</v>
      </c>
      <c r="Q55" s="5">
        <v>5</v>
      </c>
      <c r="R55" s="5">
        <v>5</v>
      </c>
      <c r="S55" s="5">
        <v>5</v>
      </c>
      <c r="T55" s="5">
        <v>1</v>
      </c>
      <c r="U55" s="5">
        <v>6</v>
      </c>
      <c r="V55" s="5">
        <v>2</v>
      </c>
      <c r="W55" s="5">
        <v>3</v>
      </c>
      <c r="X55" s="5">
        <v>1</v>
      </c>
      <c r="Y55" s="5">
        <v>1</v>
      </c>
      <c r="Z55" s="5">
        <v>1</v>
      </c>
      <c r="AA55" s="88">
        <v>0</v>
      </c>
      <c r="AB55" s="88">
        <v>0</v>
      </c>
      <c r="AC55" s="88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88">
        <v>0</v>
      </c>
      <c r="AP55" s="88">
        <v>0</v>
      </c>
      <c r="AQ55" s="88">
        <v>0</v>
      </c>
      <c r="AR55" s="89">
        <v>0</v>
      </c>
      <c r="AS55" s="7">
        <v>2545</v>
      </c>
      <c r="AT55" s="7">
        <v>2618.5</v>
      </c>
      <c r="AU55" s="7">
        <v>714.7</v>
      </c>
    </row>
    <row r="56" spans="2:47" x14ac:dyDescent="0.15">
      <c r="B56" s="413" t="s">
        <v>39</v>
      </c>
      <c r="C56" s="372"/>
      <c r="D56" s="5">
        <v>101</v>
      </c>
      <c r="E56" s="5">
        <v>0</v>
      </c>
      <c r="F56" s="5">
        <v>0</v>
      </c>
      <c r="G56" s="5">
        <v>0</v>
      </c>
      <c r="H56" s="5">
        <v>1</v>
      </c>
      <c r="I56" s="5">
        <v>0</v>
      </c>
      <c r="J56" s="5">
        <v>1</v>
      </c>
      <c r="K56" s="5">
        <v>2</v>
      </c>
      <c r="L56" s="5">
        <v>6</v>
      </c>
      <c r="M56" s="5">
        <v>2</v>
      </c>
      <c r="N56" s="5">
        <v>2</v>
      </c>
      <c r="O56" s="5">
        <v>5</v>
      </c>
      <c r="P56" s="5">
        <v>14</v>
      </c>
      <c r="Q56" s="5">
        <v>7</v>
      </c>
      <c r="R56" s="5">
        <v>6</v>
      </c>
      <c r="S56" s="5">
        <v>7</v>
      </c>
      <c r="T56" s="5">
        <v>11</v>
      </c>
      <c r="U56" s="5">
        <v>6</v>
      </c>
      <c r="V56" s="5">
        <v>9</v>
      </c>
      <c r="W56" s="5">
        <v>4</v>
      </c>
      <c r="X56" s="5">
        <v>4</v>
      </c>
      <c r="Y56" s="5">
        <v>4</v>
      </c>
      <c r="Z56" s="5">
        <v>1</v>
      </c>
      <c r="AA56" s="88">
        <v>1</v>
      </c>
      <c r="AB56" s="88">
        <v>3</v>
      </c>
      <c r="AC56" s="88">
        <v>2</v>
      </c>
      <c r="AD56" s="5">
        <v>1</v>
      </c>
      <c r="AE56" s="5">
        <v>0</v>
      </c>
      <c r="AF56" s="5">
        <v>1</v>
      </c>
      <c r="AG56" s="5">
        <v>1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88">
        <v>0</v>
      </c>
      <c r="AP56" s="88">
        <v>0</v>
      </c>
      <c r="AQ56" s="88">
        <v>0</v>
      </c>
      <c r="AR56" s="89">
        <v>0</v>
      </c>
      <c r="AS56" s="7">
        <v>2940</v>
      </c>
      <c r="AT56" s="7">
        <v>2942.9</v>
      </c>
      <c r="AU56" s="7">
        <v>992.6</v>
      </c>
    </row>
    <row r="57" spans="2:47" x14ac:dyDescent="0.15">
      <c r="B57" s="413" t="s">
        <v>40</v>
      </c>
      <c r="C57" s="372"/>
      <c r="D57" s="5">
        <v>41</v>
      </c>
      <c r="E57" s="5">
        <v>0</v>
      </c>
      <c r="F57" s="5">
        <v>0</v>
      </c>
      <c r="G57" s="5">
        <v>0</v>
      </c>
      <c r="H57" s="5">
        <v>0</v>
      </c>
      <c r="I57" s="5">
        <v>2</v>
      </c>
      <c r="J57" s="5">
        <v>3</v>
      </c>
      <c r="K57" s="5">
        <v>1</v>
      </c>
      <c r="L57" s="5">
        <v>1</v>
      </c>
      <c r="M57" s="5">
        <v>4</v>
      </c>
      <c r="N57" s="5">
        <v>0</v>
      </c>
      <c r="O57" s="5">
        <v>4</v>
      </c>
      <c r="P57" s="5">
        <v>10</v>
      </c>
      <c r="Q57" s="5">
        <v>5</v>
      </c>
      <c r="R57" s="5">
        <v>5</v>
      </c>
      <c r="S57" s="5">
        <v>3</v>
      </c>
      <c r="T57" s="5">
        <v>3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88">
        <v>0</v>
      </c>
      <c r="AB57" s="88">
        <v>0</v>
      </c>
      <c r="AC57" s="88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88">
        <v>0</v>
      </c>
      <c r="AP57" s="88">
        <v>0</v>
      </c>
      <c r="AQ57" s="88">
        <v>0</v>
      </c>
      <c r="AR57" s="89">
        <v>0</v>
      </c>
      <c r="AS57" s="7">
        <v>2270</v>
      </c>
      <c r="AT57" s="7">
        <v>2170.1</v>
      </c>
      <c r="AU57" s="7">
        <v>621.29999999999995</v>
      </c>
    </row>
    <row r="58" spans="2:47" x14ac:dyDescent="0.15">
      <c r="B58" s="413" t="s">
        <v>41</v>
      </c>
      <c r="C58" s="372"/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1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88">
        <v>0</v>
      </c>
      <c r="AB58" s="88">
        <v>0</v>
      </c>
      <c r="AC58" s="88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88">
        <v>0</v>
      </c>
      <c r="AP58" s="88">
        <v>0</v>
      </c>
      <c r="AQ58" s="88">
        <v>0</v>
      </c>
      <c r="AR58" s="89">
        <v>0</v>
      </c>
      <c r="AS58" s="7">
        <v>2560</v>
      </c>
      <c r="AT58" s="7">
        <v>2560</v>
      </c>
      <c r="AU58" s="7">
        <v>0</v>
      </c>
    </row>
    <row r="59" spans="2:47" x14ac:dyDescent="0.15">
      <c r="B59" s="413" t="s">
        <v>42</v>
      </c>
      <c r="C59" s="372"/>
      <c r="D59" s="5">
        <v>25</v>
      </c>
      <c r="E59" s="5">
        <v>0</v>
      </c>
      <c r="F59" s="5">
        <v>0</v>
      </c>
      <c r="G59" s="5">
        <v>0</v>
      </c>
      <c r="H59" s="5">
        <v>0</v>
      </c>
      <c r="I59" s="5">
        <v>1</v>
      </c>
      <c r="J59" s="5">
        <v>1</v>
      </c>
      <c r="K59" s="5">
        <v>1</v>
      </c>
      <c r="L59" s="5">
        <v>1</v>
      </c>
      <c r="M59" s="5">
        <v>1</v>
      </c>
      <c r="N59" s="5">
        <v>6</v>
      </c>
      <c r="O59" s="5">
        <v>6</v>
      </c>
      <c r="P59" s="5">
        <v>2</v>
      </c>
      <c r="Q59" s="5">
        <v>0</v>
      </c>
      <c r="R59" s="5">
        <v>5</v>
      </c>
      <c r="S59" s="5">
        <v>1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88">
        <v>0</v>
      </c>
      <c r="AB59" s="88">
        <v>0</v>
      </c>
      <c r="AC59" s="88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88">
        <v>0</v>
      </c>
      <c r="AP59" s="88">
        <v>0</v>
      </c>
      <c r="AQ59" s="88">
        <v>0</v>
      </c>
      <c r="AR59" s="89">
        <v>0</v>
      </c>
      <c r="AS59" s="7">
        <v>2080</v>
      </c>
      <c r="AT59" s="7">
        <v>2048.3000000000002</v>
      </c>
      <c r="AU59" s="7">
        <v>524.1</v>
      </c>
    </row>
    <row r="60" spans="2:47" x14ac:dyDescent="0.15">
      <c r="B60" s="413" t="s">
        <v>43</v>
      </c>
      <c r="C60" s="372"/>
      <c r="D60" s="5">
        <v>37</v>
      </c>
      <c r="E60" s="5">
        <v>0</v>
      </c>
      <c r="F60" s="5">
        <v>0</v>
      </c>
      <c r="G60" s="5">
        <v>0</v>
      </c>
      <c r="H60" s="5">
        <v>1</v>
      </c>
      <c r="I60" s="5">
        <v>0</v>
      </c>
      <c r="J60" s="5">
        <v>0</v>
      </c>
      <c r="K60" s="5">
        <v>1</v>
      </c>
      <c r="L60" s="5">
        <v>1</v>
      </c>
      <c r="M60" s="5">
        <v>0</v>
      </c>
      <c r="N60" s="5">
        <v>1</v>
      </c>
      <c r="O60" s="5">
        <v>6</v>
      </c>
      <c r="P60" s="5">
        <v>3</v>
      </c>
      <c r="Q60" s="5">
        <v>4</v>
      </c>
      <c r="R60" s="5">
        <v>6</v>
      </c>
      <c r="S60" s="5">
        <v>3</v>
      </c>
      <c r="T60" s="5">
        <v>4</v>
      </c>
      <c r="U60" s="5">
        <v>1</v>
      </c>
      <c r="V60" s="5">
        <v>1</v>
      </c>
      <c r="W60" s="5">
        <v>0</v>
      </c>
      <c r="X60" s="5">
        <v>1</v>
      </c>
      <c r="Y60" s="5">
        <v>2</v>
      </c>
      <c r="Z60" s="5">
        <v>0</v>
      </c>
      <c r="AA60" s="88">
        <v>1</v>
      </c>
      <c r="AB60" s="88">
        <v>0</v>
      </c>
      <c r="AC60" s="88">
        <v>1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88">
        <v>0</v>
      </c>
      <c r="AP60" s="88">
        <v>0</v>
      </c>
      <c r="AQ60" s="88">
        <v>0</v>
      </c>
      <c r="AR60" s="89">
        <v>0</v>
      </c>
      <c r="AS60" s="7">
        <v>2691</v>
      </c>
      <c r="AT60" s="7">
        <v>2709.6</v>
      </c>
      <c r="AU60" s="7">
        <v>836</v>
      </c>
    </row>
    <row r="61" spans="2:47" x14ac:dyDescent="0.15">
      <c r="B61" s="413" t="s">
        <v>44</v>
      </c>
      <c r="C61" s="372"/>
      <c r="D61" s="5">
        <v>30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2</v>
      </c>
      <c r="M61" s="5">
        <v>2</v>
      </c>
      <c r="N61" s="5">
        <v>3</v>
      </c>
      <c r="O61" s="5">
        <v>3</v>
      </c>
      <c r="P61" s="5">
        <v>5</v>
      </c>
      <c r="Q61" s="5">
        <v>3</v>
      </c>
      <c r="R61" s="5">
        <v>1</v>
      </c>
      <c r="S61" s="5">
        <v>4</v>
      </c>
      <c r="T61" s="5">
        <v>1</v>
      </c>
      <c r="U61" s="5">
        <v>1</v>
      </c>
      <c r="V61" s="5">
        <v>2</v>
      </c>
      <c r="W61" s="5">
        <v>1</v>
      </c>
      <c r="X61" s="5">
        <v>1</v>
      </c>
      <c r="Y61" s="5">
        <v>0</v>
      </c>
      <c r="Z61" s="5">
        <v>0</v>
      </c>
      <c r="AA61" s="88">
        <v>1</v>
      </c>
      <c r="AB61" s="88">
        <v>0</v>
      </c>
      <c r="AC61" s="88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88">
        <v>0</v>
      </c>
      <c r="AP61" s="88">
        <v>0</v>
      </c>
      <c r="AQ61" s="88">
        <v>0</v>
      </c>
      <c r="AR61" s="89">
        <v>0</v>
      </c>
      <c r="AS61" s="7">
        <v>2415</v>
      </c>
      <c r="AT61" s="7">
        <v>2554.3000000000002</v>
      </c>
      <c r="AU61" s="7">
        <v>747</v>
      </c>
    </row>
    <row r="62" spans="2:47" x14ac:dyDescent="0.15">
      <c r="B62" s="413" t="s">
        <v>45</v>
      </c>
      <c r="C62" s="372"/>
      <c r="D62" s="5">
        <v>469</v>
      </c>
      <c r="E62" s="5">
        <v>0</v>
      </c>
      <c r="F62" s="5">
        <v>1</v>
      </c>
      <c r="G62" s="5">
        <v>2</v>
      </c>
      <c r="H62" s="5">
        <v>3</v>
      </c>
      <c r="I62" s="5">
        <v>6</v>
      </c>
      <c r="J62" s="5">
        <v>10</v>
      </c>
      <c r="K62" s="5">
        <v>14</v>
      </c>
      <c r="L62" s="5">
        <v>9</v>
      </c>
      <c r="M62" s="5">
        <v>20</v>
      </c>
      <c r="N62" s="5">
        <v>25</v>
      </c>
      <c r="O62" s="5">
        <v>50</v>
      </c>
      <c r="P62" s="5">
        <v>49</v>
      </c>
      <c r="Q62" s="5">
        <v>45</v>
      </c>
      <c r="R62" s="5">
        <v>37</v>
      </c>
      <c r="S62" s="5">
        <v>35</v>
      </c>
      <c r="T62" s="5">
        <v>32</v>
      </c>
      <c r="U62" s="5">
        <v>22</v>
      </c>
      <c r="V62" s="5">
        <v>20</v>
      </c>
      <c r="W62" s="5">
        <v>9</v>
      </c>
      <c r="X62" s="5">
        <v>13</v>
      </c>
      <c r="Y62" s="5">
        <v>12</v>
      </c>
      <c r="Z62" s="5">
        <v>9</v>
      </c>
      <c r="AA62" s="88">
        <v>8</v>
      </c>
      <c r="AB62" s="88">
        <v>4</v>
      </c>
      <c r="AC62" s="88">
        <v>6</v>
      </c>
      <c r="AD62" s="5">
        <v>7</v>
      </c>
      <c r="AE62" s="5">
        <v>1</v>
      </c>
      <c r="AF62" s="5">
        <v>1</v>
      </c>
      <c r="AG62" s="5">
        <v>4</v>
      </c>
      <c r="AH62" s="5">
        <v>1</v>
      </c>
      <c r="AI62" s="5">
        <v>3</v>
      </c>
      <c r="AJ62" s="5">
        <v>2</v>
      </c>
      <c r="AK62" s="5">
        <v>1</v>
      </c>
      <c r="AL62" s="5">
        <v>0</v>
      </c>
      <c r="AM62" s="5">
        <v>1</v>
      </c>
      <c r="AN62" s="5">
        <v>0</v>
      </c>
      <c r="AO62" s="88">
        <v>1</v>
      </c>
      <c r="AP62" s="88">
        <v>0</v>
      </c>
      <c r="AQ62" s="88">
        <v>0</v>
      </c>
      <c r="AR62" s="89">
        <v>6</v>
      </c>
      <c r="AS62" s="7">
        <v>2600</v>
      </c>
      <c r="AT62" s="7">
        <v>2837.4</v>
      </c>
      <c r="AU62" s="7">
        <v>1239.4000000000001</v>
      </c>
    </row>
    <row r="63" spans="2:47" x14ac:dyDescent="0.15">
      <c r="B63" s="413" t="s">
        <v>46</v>
      </c>
      <c r="C63" s="372"/>
      <c r="D63" s="5">
        <v>21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1</v>
      </c>
      <c r="M63" s="5">
        <v>1</v>
      </c>
      <c r="N63" s="5">
        <v>2</v>
      </c>
      <c r="O63" s="5">
        <v>8</v>
      </c>
      <c r="P63" s="5">
        <v>4</v>
      </c>
      <c r="Q63" s="5">
        <v>1</v>
      </c>
      <c r="R63" s="5">
        <v>0</v>
      </c>
      <c r="S63" s="5">
        <v>2</v>
      </c>
      <c r="T63" s="5">
        <v>2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88">
        <v>0</v>
      </c>
      <c r="AB63" s="88">
        <v>0</v>
      </c>
      <c r="AC63" s="88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88">
        <v>0</v>
      </c>
      <c r="AP63" s="88">
        <v>0</v>
      </c>
      <c r="AQ63" s="88">
        <v>0</v>
      </c>
      <c r="AR63" s="89">
        <v>0</v>
      </c>
      <c r="AS63" s="7">
        <v>2142</v>
      </c>
      <c r="AT63" s="7">
        <v>2261.4</v>
      </c>
      <c r="AU63" s="7">
        <v>405.7</v>
      </c>
    </row>
    <row r="64" spans="2:47" x14ac:dyDescent="0.15">
      <c r="B64" s="413" t="s">
        <v>47</v>
      </c>
      <c r="C64" s="372"/>
      <c r="D64" s="5">
        <v>34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1</v>
      </c>
      <c r="N64" s="5">
        <v>4</v>
      </c>
      <c r="O64" s="5">
        <v>3</v>
      </c>
      <c r="P64" s="5">
        <v>1</v>
      </c>
      <c r="Q64" s="5">
        <v>7</v>
      </c>
      <c r="R64" s="5">
        <v>9</v>
      </c>
      <c r="S64" s="5">
        <v>3</v>
      </c>
      <c r="T64" s="5">
        <v>5</v>
      </c>
      <c r="U64" s="5">
        <v>0</v>
      </c>
      <c r="V64" s="5">
        <v>0</v>
      </c>
      <c r="W64" s="5">
        <v>0</v>
      </c>
      <c r="X64" s="5">
        <v>1</v>
      </c>
      <c r="Y64" s="5">
        <v>0</v>
      </c>
      <c r="Z64" s="5">
        <v>0</v>
      </c>
      <c r="AA64" s="88">
        <v>0</v>
      </c>
      <c r="AB64" s="88">
        <v>0</v>
      </c>
      <c r="AC64" s="88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88">
        <v>0</v>
      </c>
      <c r="AP64" s="88">
        <v>0</v>
      </c>
      <c r="AQ64" s="88">
        <v>0</v>
      </c>
      <c r="AR64" s="89">
        <v>0</v>
      </c>
      <c r="AS64" s="7">
        <v>2609.5</v>
      </c>
      <c r="AT64" s="7">
        <v>2557.5</v>
      </c>
      <c r="AU64" s="7">
        <v>458.7</v>
      </c>
    </row>
    <row r="65" spans="2:47" x14ac:dyDescent="0.15">
      <c r="B65" s="413" t="s">
        <v>48</v>
      </c>
      <c r="C65" s="372"/>
      <c r="D65" s="5">
        <v>65</v>
      </c>
      <c r="E65" s="5">
        <v>0</v>
      </c>
      <c r="F65" s="5">
        <v>0</v>
      </c>
      <c r="G65" s="5">
        <v>0</v>
      </c>
      <c r="H65" s="5">
        <v>1</v>
      </c>
      <c r="I65" s="5">
        <v>0</v>
      </c>
      <c r="J65" s="5">
        <v>0</v>
      </c>
      <c r="K65" s="5">
        <v>2</v>
      </c>
      <c r="L65" s="5">
        <v>1</v>
      </c>
      <c r="M65" s="5">
        <v>0</v>
      </c>
      <c r="N65" s="5">
        <v>4</v>
      </c>
      <c r="O65" s="5">
        <v>4</v>
      </c>
      <c r="P65" s="5">
        <v>6</v>
      </c>
      <c r="Q65" s="5">
        <v>7</v>
      </c>
      <c r="R65" s="5">
        <v>12</v>
      </c>
      <c r="S65" s="5">
        <v>13</v>
      </c>
      <c r="T65" s="5">
        <v>6</v>
      </c>
      <c r="U65" s="5">
        <v>2</v>
      </c>
      <c r="V65" s="5">
        <v>4</v>
      </c>
      <c r="W65" s="5">
        <v>2</v>
      </c>
      <c r="X65" s="5">
        <v>0</v>
      </c>
      <c r="Y65" s="5">
        <v>0</v>
      </c>
      <c r="Z65" s="5">
        <v>0</v>
      </c>
      <c r="AA65" s="88">
        <v>0</v>
      </c>
      <c r="AB65" s="88">
        <v>0</v>
      </c>
      <c r="AC65" s="88">
        <v>0</v>
      </c>
      <c r="AD65" s="5">
        <v>0</v>
      </c>
      <c r="AE65" s="5">
        <v>0</v>
      </c>
      <c r="AF65" s="5">
        <v>0</v>
      </c>
      <c r="AG65" s="5">
        <v>0</v>
      </c>
      <c r="AH65" s="5">
        <v>1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88">
        <v>0</v>
      </c>
      <c r="AP65" s="88">
        <v>0</v>
      </c>
      <c r="AQ65" s="88">
        <v>0</v>
      </c>
      <c r="AR65" s="89">
        <v>0</v>
      </c>
      <c r="AS65" s="7">
        <v>2727</v>
      </c>
      <c r="AT65" s="7">
        <v>2683.4</v>
      </c>
      <c r="AU65" s="7">
        <v>701.3</v>
      </c>
    </row>
    <row r="66" spans="2:47" x14ac:dyDescent="0.15">
      <c r="B66" s="413" t="s">
        <v>49</v>
      </c>
      <c r="C66" s="372"/>
      <c r="D66" s="5">
        <v>42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1</v>
      </c>
      <c r="M66" s="5">
        <v>1</v>
      </c>
      <c r="N66" s="5">
        <v>4</v>
      </c>
      <c r="O66" s="5">
        <v>6</v>
      </c>
      <c r="P66" s="5">
        <v>8</v>
      </c>
      <c r="Q66" s="5">
        <v>7</v>
      </c>
      <c r="R66" s="5">
        <v>5</v>
      </c>
      <c r="S66" s="5">
        <v>2</v>
      </c>
      <c r="T66" s="5">
        <v>1</v>
      </c>
      <c r="U66" s="5">
        <v>3</v>
      </c>
      <c r="V66" s="5">
        <v>1</v>
      </c>
      <c r="W66" s="5">
        <v>1</v>
      </c>
      <c r="X66" s="5">
        <v>1</v>
      </c>
      <c r="Y66" s="5">
        <v>0</v>
      </c>
      <c r="Z66" s="5">
        <v>0</v>
      </c>
      <c r="AA66" s="88">
        <v>0</v>
      </c>
      <c r="AB66" s="88">
        <v>0</v>
      </c>
      <c r="AC66" s="88">
        <v>0</v>
      </c>
      <c r="AD66" s="5">
        <v>1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88">
        <v>0</v>
      </c>
      <c r="AP66" s="88">
        <v>0</v>
      </c>
      <c r="AQ66" s="88">
        <v>0</v>
      </c>
      <c r="AR66" s="89">
        <v>0</v>
      </c>
      <c r="AS66" s="7">
        <v>2428.5</v>
      </c>
      <c r="AT66" s="7">
        <v>2559</v>
      </c>
      <c r="AU66" s="7">
        <v>660.1</v>
      </c>
    </row>
    <row r="67" spans="2:47" x14ac:dyDescent="0.15">
      <c r="B67" s="413" t="s">
        <v>50</v>
      </c>
      <c r="C67" s="372"/>
      <c r="D67" s="5">
        <v>14</v>
      </c>
      <c r="E67" s="5">
        <v>0</v>
      </c>
      <c r="F67" s="5">
        <v>0</v>
      </c>
      <c r="G67" s="5">
        <v>1</v>
      </c>
      <c r="H67" s="5">
        <v>0</v>
      </c>
      <c r="I67" s="5">
        <v>0</v>
      </c>
      <c r="J67" s="5">
        <v>0</v>
      </c>
      <c r="K67" s="5">
        <v>1</v>
      </c>
      <c r="L67" s="5">
        <v>0</v>
      </c>
      <c r="M67" s="5">
        <v>0</v>
      </c>
      <c r="N67" s="5">
        <v>1</v>
      </c>
      <c r="O67" s="5">
        <v>2</v>
      </c>
      <c r="P67" s="5">
        <v>2</v>
      </c>
      <c r="Q67" s="5">
        <v>1</v>
      </c>
      <c r="R67" s="5">
        <v>2</v>
      </c>
      <c r="S67" s="5">
        <v>2</v>
      </c>
      <c r="T67" s="5">
        <v>0</v>
      </c>
      <c r="U67" s="5">
        <v>1</v>
      </c>
      <c r="V67" s="5">
        <v>1</v>
      </c>
      <c r="W67" s="5">
        <v>0</v>
      </c>
      <c r="X67" s="5">
        <v>0</v>
      </c>
      <c r="Y67" s="5">
        <v>0</v>
      </c>
      <c r="Z67" s="5">
        <v>0</v>
      </c>
      <c r="AA67" s="88">
        <v>0</v>
      </c>
      <c r="AB67" s="88">
        <v>0</v>
      </c>
      <c r="AC67" s="88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88">
        <v>0</v>
      </c>
      <c r="AP67" s="88">
        <v>0</v>
      </c>
      <c r="AQ67" s="88">
        <v>0</v>
      </c>
      <c r="AR67" s="89">
        <v>0</v>
      </c>
      <c r="AS67" s="7">
        <v>2454</v>
      </c>
      <c r="AT67" s="7">
        <v>2333.4</v>
      </c>
      <c r="AU67" s="7">
        <v>755.1</v>
      </c>
    </row>
    <row r="68" spans="2:47" x14ac:dyDescent="0.15">
      <c r="B68" s="413" t="s">
        <v>51</v>
      </c>
      <c r="C68" s="372"/>
      <c r="D68" s="9">
        <v>36</v>
      </c>
      <c r="E68" s="9">
        <v>0</v>
      </c>
      <c r="F68" s="9">
        <v>0</v>
      </c>
      <c r="G68" s="9">
        <v>0</v>
      </c>
      <c r="H68" s="9">
        <v>1</v>
      </c>
      <c r="I68" s="9">
        <v>0</v>
      </c>
      <c r="J68" s="9">
        <v>1</v>
      </c>
      <c r="K68" s="9">
        <v>1</v>
      </c>
      <c r="L68" s="9">
        <v>1</v>
      </c>
      <c r="M68" s="9">
        <v>1</v>
      </c>
      <c r="N68" s="9">
        <v>0</v>
      </c>
      <c r="O68" s="9">
        <v>3</v>
      </c>
      <c r="P68" s="9">
        <v>2</v>
      </c>
      <c r="Q68" s="9">
        <v>5</v>
      </c>
      <c r="R68" s="9">
        <v>3</v>
      </c>
      <c r="S68" s="9">
        <v>3</v>
      </c>
      <c r="T68" s="9">
        <v>2</v>
      </c>
      <c r="U68" s="9">
        <v>4</v>
      </c>
      <c r="V68" s="9">
        <v>2</v>
      </c>
      <c r="W68" s="9">
        <v>1</v>
      </c>
      <c r="X68" s="9">
        <v>1</v>
      </c>
      <c r="Y68" s="9">
        <v>0</v>
      </c>
      <c r="Z68" s="9">
        <v>2</v>
      </c>
      <c r="AA68" s="88">
        <v>0</v>
      </c>
      <c r="AB68" s="88">
        <v>1</v>
      </c>
      <c r="AC68" s="88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1</v>
      </c>
      <c r="AL68" s="9">
        <v>0</v>
      </c>
      <c r="AM68" s="9">
        <v>0</v>
      </c>
      <c r="AN68" s="9">
        <v>1</v>
      </c>
      <c r="AO68" s="88">
        <v>0</v>
      </c>
      <c r="AP68" s="88">
        <v>0</v>
      </c>
      <c r="AQ68" s="88">
        <v>0</v>
      </c>
      <c r="AR68" s="89">
        <v>0</v>
      </c>
      <c r="AS68" s="10">
        <v>2829</v>
      </c>
      <c r="AT68" s="10">
        <v>2991.3</v>
      </c>
      <c r="AU68" s="10">
        <v>1263.5</v>
      </c>
    </row>
    <row r="69" spans="2:47" s="4" customFormat="1" x14ac:dyDescent="0.15">
      <c r="B69" s="414" t="s">
        <v>71</v>
      </c>
      <c r="C69" s="370"/>
      <c r="D69" s="6">
        <v>52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2</v>
      </c>
      <c r="K69" s="6">
        <v>0</v>
      </c>
      <c r="L69" s="6">
        <v>1</v>
      </c>
      <c r="M69" s="6">
        <v>0</v>
      </c>
      <c r="N69" s="6">
        <v>0</v>
      </c>
      <c r="O69" s="6">
        <v>8</v>
      </c>
      <c r="P69" s="6">
        <v>1</v>
      </c>
      <c r="Q69" s="6">
        <v>8</v>
      </c>
      <c r="R69" s="6">
        <v>1</v>
      </c>
      <c r="S69" s="6">
        <v>7</v>
      </c>
      <c r="T69" s="6">
        <v>3</v>
      </c>
      <c r="U69" s="6">
        <v>6</v>
      </c>
      <c r="V69" s="6">
        <v>4</v>
      </c>
      <c r="W69" s="6">
        <v>2</v>
      </c>
      <c r="X69" s="6">
        <v>4</v>
      </c>
      <c r="Y69" s="6">
        <v>2</v>
      </c>
      <c r="Z69" s="6">
        <v>1</v>
      </c>
      <c r="AA69" s="90">
        <v>0</v>
      </c>
      <c r="AB69" s="90">
        <v>0</v>
      </c>
      <c r="AC69" s="90">
        <v>0</v>
      </c>
      <c r="AD69" s="6">
        <v>0</v>
      </c>
      <c r="AE69" s="6">
        <v>1</v>
      </c>
      <c r="AF69" s="6">
        <v>1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90">
        <v>0</v>
      </c>
      <c r="AP69" s="90">
        <v>0</v>
      </c>
      <c r="AQ69" s="90">
        <v>0</v>
      </c>
      <c r="AR69" s="91">
        <v>0</v>
      </c>
      <c r="AS69" s="8">
        <v>2915.5</v>
      </c>
      <c r="AT69" s="8">
        <v>2972.2</v>
      </c>
      <c r="AU69" s="8">
        <v>898.4</v>
      </c>
    </row>
    <row r="71" spans="2:47" x14ac:dyDescent="0.15">
      <c r="D71" s="150"/>
    </row>
    <row r="72" spans="2:47" x14ac:dyDescent="0.15">
      <c r="D72" s="150"/>
    </row>
  </sheetData>
  <mergeCells count="67">
    <mergeCell ref="AU3:AU4"/>
    <mergeCell ref="B4:C5"/>
    <mergeCell ref="B14:C14"/>
    <mergeCell ref="B3:C3"/>
    <mergeCell ref="D3:D5"/>
    <mergeCell ref="AS3:AS4"/>
    <mergeCell ref="AT3:AT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"/>
  <sheetViews>
    <sheetView showGridLines="0" topLeftCell="K1" zoomScale="85" zoomScaleNormal="85" workbookViewId="0">
      <selection activeCell="U1" sqref="U1:U1048576"/>
    </sheetView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229" bestFit="1" customWidth="1"/>
    <col min="5" max="6" width="6" style="229" bestFit="1" customWidth="1"/>
    <col min="7" max="7" width="7.42578125" style="229" customWidth="1"/>
    <col min="8" max="9" width="6.7109375" style="236" customWidth="1"/>
    <col min="10" max="10" width="8" style="229" customWidth="1"/>
    <col min="11" max="17" width="8.7109375" style="229" customWidth="1"/>
    <col min="18" max="18" width="10.42578125" style="229" customWidth="1"/>
    <col min="19" max="19" width="7.7109375" style="229" customWidth="1"/>
    <col min="20" max="20" width="7.7109375" style="223" customWidth="1"/>
    <col min="21" max="24" width="8" style="211" customWidth="1"/>
    <col min="25" max="25" width="6" style="7" bestFit="1" customWidth="1"/>
    <col min="26" max="26" width="8" style="211" customWidth="1"/>
    <col min="27" max="27" width="6.7109375" style="236" customWidth="1"/>
    <col min="28" max="28" width="6.7109375" style="13" customWidth="1"/>
    <col min="29" max="33" width="8" style="211" customWidth="1"/>
  </cols>
  <sheetData>
    <row r="1" spans="2:33" s="1" customFormat="1" ht="21" x14ac:dyDescent="0.2">
      <c r="B1" s="2" t="s">
        <v>277</v>
      </c>
      <c r="C1" s="16"/>
      <c r="D1" s="240" t="s">
        <v>374</v>
      </c>
      <c r="E1" s="238"/>
      <c r="F1" s="238"/>
      <c r="G1" s="238"/>
      <c r="H1" s="239"/>
      <c r="I1" s="239"/>
      <c r="J1" s="238"/>
      <c r="K1" s="224"/>
      <c r="L1" s="224"/>
      <c r="M1" s="224"/>
      <c r="N1" s="224"/>
      <c r="O1" s="224"/>
      <c r="P1" s="224"/>
      <c r="Q1" s="233"/>
      <c r="R1" s="233"/>
      <c r="S1" s="224"/>
      <c r="T1" s="224"/>
      <c r="U1" s="200"/>
      <c r="V1" s="200"/>
      <c r="W1" s="200"/>
      <c r="X1" s="201"/>
      <c r="Y1" s="16"/>
      <c r="Z1" s="200"/>
      <c r="AA1" s="239"/>
      <c r="AB1" s="17"/>
      <c r="AC1" s="200"/>
      <c r="AD1" s="200"/>
      <c r="AE1" s="200"/>
      <c r="AF1" s="200"/>
      <c r="AG1" s="200"/>
    </row>
    <row r="2" spans="2:33" s="1" customFormat="1" ht="17.25" x14ac:dyDescent="0.2">
      <c r="B2" s="1" t="s">
        <v>375</v>
      </c>
      <c r="C2" s="2"/>
      <c r="D2" s="224"/>
      <c r="E2" s="224"/>
      <c r="F2" s="224"/>
      <c r="G2" s="224"/>
      <c r="H2" s="233"/>
      <c r="I2" s="233"/>
      <c r="J2" s="224"/>
      <c r="K2" s="224"/>
      <c r="L2" s="224"/>
      <c r="M2" s="224"/>
      <c r="N2" s="224"/>
      <c r="O2" s="224"/>
      <c r="P2" s="224"/>
      <c r="Q2" s="224"/>
      <c r="R2" s="224"/>
      <c r="S2" s="233"/>
      <c r="T2" s="224"/>
      <c r="U2" s="201"/>
      <c r="V2" s="201"/>
      <c r="W2" s="201"/>
      <c r="X2" s="201" t="s">
        <v>384</v>
      </c>
      <c r="Z2" s="201"/>
      <c r="AA2" s="233"/>
      <c r="AB2" s="12"/>
      <c r="AC2" s="201"/>
      <c r="AD2" s="201"/>
      <c r="AE2" s="201"/>
      <c r="AF2" s="201"/>
      <c r="AG2" s="201"/>
    </row>
    <row r="3" spans="2:33" s="1" customFormat="1" ht="16.5" customHeight="1" x14ac:dyDescent="0.15">
      <c r="B3" s="379" t="s">
        <v>58</v>
      </c>
      <c r="C3" s="380"/>
      <c r="D3" s="354" t="s">
        <v>59</v>
      </c>
      <c r="E3" s="367" t="s">
        <v>414</v>
      </c>
      <c r="F3" s="367" t="s">
        <v>415</v>
      </c>
      <c r="G3" s="354" t="s">
        <v>416</v>
      </c>
      <c r="H3" s="365" t="s">
        <v>447</v>
      </c>
      <c r="I3" s="357" t="s">
        <v>417</v>
      </c>
      <c r="J3" s="385" t="s">
        <v>381</v>
      </c>
      <c r="K3" s="387" t="s">
        <v>67</v>
      </c>
      <c r="L3" s="388"/>
      <c r="M3" s="388"/>
      <c r="N3" s="388"/>
      <c r="O3" s="388"/>
      <c r="P3" s="388"/>
      <c r="Q3" s="388"/>
      <c r="R3" s="389"/>
      <c r="S3" s="402" t="s">
        <v>84</v>
      </c>
      <c r="T3" s="390" t="s">
        <v>274</v>
      </c>
      <c r="U3" s="383" t="s">
        <v>394</v>
      </c>
      <c r="V3" s="383" t="s">
        <v>383</v>
      </c>
      <c r="W3" s="383" t="s">
        <v>386</v>
      </c>
      <c r="X3" s="383" t="s">
        <v>60</v>
      </c>
      <c r="Y3" s="406" t="s">
        <v>61</v>
      </c>
      <c r="Z3" s="383" t="s">
        <v>66</v>
      </c>
      <c r="AA3" s="365" t="s">
        <v>447</v>
      </c>
      <c r="AB3" s="407" t="s">
        <v>70</v>
      </c>
      <c r="AC3" s="383" t="s">
        <v>381</v>
      </c>
      <c r="AD3" s="383" t="s">
        <v>392</v>
      </c>
      <c r="AE3" s="383" t="s">
        <v>387</v>
      </c>
      <c r="AF3" s="383" t="s">
        <v>274</v>
      </c>
      <c r="AG3" s="383" t="s">
        <v>394</v>
      </c>
    </row>
    <row r="4" spans="2:33" s="3" customFormat="1" ht="12" customHeight="1" x14ac:dyDescent="0.15">
      <c r="B4" s="381"/>
      <c r="C4" s="382"/>
      <c r="D4" s="366"/>
      <c r="E4" s="368"/>
      <c r="F4" s="368"/>
      <c r="G4" s="355"/>
      <c r="H4" s="358"/>
      <c r="I4" s="358"/>
      <c r="J4" s="386"/>
      <c r="K4" s="393" t="s">
        <v>53</v>
      </c>
      <c r="L4" s="395" t="s">
        <v>85</v>
      </c>
      <c r="M4" s="398" t="s">
        <v>69</v>
      </c>
      <c r="N4" s="360"/>
      <c r="O4" s="360"/>
      <c r="P4" s="360"/>
      <c r="Q4" s="360"/>
      <c r="R4" s="361"/>
      <c r="S4" s="403"/>
      <c r="T4" s="391"/>
      <c r="U4" s="384"/>
      <c r="V4" s="384"/>
      <c r="W4" s="384"/>
      <c r="X4" s="384"/>
      <c r="Y4" s="368"/>
      <c r="Z4" s="384"/>
      <c r="AA4" s="358"/>
      <c r="AB4" s="408"/>
      <c r="AC4" s="384"/>
      <c r="AD4" s="384"/>
      <c r="AE4" s="384"/>
      <c r="AF4" s="384"/>
      <c r="AG4" s="384"/>
    </row>
    <row r="5" spans="2:33" s="3" customFormat="1" ht="38.25" customHeight="1" x14ac:dyDescent="0.15">
      <c r="B5" s="373" t="s">
        <v>83</v>
      </c>
      <c r="C5" s="374"/>
      <c r="D5" s="366"/>
      <c r="E5" s="356"/>
      <c r="F5" s="356"/>
      <c r="G5" s="356"/>
      <c r="H5" s="359"/>
      <c r="I5" s="359"/>
      <c r="J5" s="386"/>
      <c r="K5" s="394"/>
      <c r="L5" s="396"/>
      <c r="M5" s="399"/>
      <c r="N5" s="362" t="s">
        <v>72</v>
      </c>
      <c r="O5" s="401" t="s">
        <v>68</v>
      </c>
      <c r="P5" s="362" t="s">
        <v>52</v>
      </c>
      <c r="Q5" s="362" t="s">
        <v>418</v>
      </c>
      <c r="R5" s="362" t="s">
        <v>419</v>
      </c>
      <c r="S5" s="392"/>
      <c r="T5" s="392"/>
      <c r="U5" s="384"/>
      <c r="V5" s="384"/>
      <c r="W5" s="384"/>
      <c r="X5" s="384"/>
      <c r="Y5" s="356"/>
      <c r="Z5" s="384"/>
      <c r="AA5" s="359"/>
      <c r="AB5" s="408"/>
      <c r="AC5" s="384"/>
      <c r="AD5" s="384"/>
      <c r="AE5" s="384"/>
      <c r="AF5" s="384"/>
      <c r="AG5" s="384"/>
    </row>
    <row r="6" spans="2:33" s="3" customFormat="1" ht="32.25" customHeight="1" x14ac:dyDescent="0.15">
      <c r="B6" s="375"/>
      <c r="C6" s="376"/>
      <c r="D6" s="366"/>
      <c r="E6" s="234" t="s">
        <v>54</v>
      </c>
      <c r="F6" s="234" t="s">
        <v>62</v>
      </c>
      <c r="G6" s="234" t="s">
        <v>55</v>
      </c>
      <c r="H6" s="235" t="s">
        <v>413</v>
      </c>
      <c r="I6" s="235" t="s">
        <v>413</v>
      </c>
      <c r="J6" s="234" t="s">
        <v>55</v>
      </c>
      <c r="K6" s="363"/>
      <c r="L6" s="397"/>
      <c r="M6" s="400"/>
      <c r="N6" s="364"/>
      <c r="O6" s="364"/>
      <c r="P6" s="364"/>
      <c r="Q6" s="364"/>
      <c r="R6" s="363"/>
      <c r="S6" s="235" t="s">
        <v>56</v>
      </c>
      <c r="T6" s="234" t="s">
        <v>57</v>
      </c>
      <c r="U6" s="202" t="s">
        <v>382</v>
      </c>
      <c r="V6" s="202" t="s">
        <v>385</v>
      </c>
      <c r="W6" s="202"/>
      <c r="X6" s="202" t="s">
        <v>388</v>
      </c>
      <c r="Y6" s="193" t="s">
        <v>62</v>
      </c>
      <c r="Z6" s="202" t="s">
        <v>389</v>
      </c>
      <c r="AA6" s="235" t="s">
        <v>413</v>
      </c>
      <c r="AB6" s="191" t="str">
        <f>'第11表　住 宅 面 積'!AG5</f>
        <v>（㎡）</v>
      </c>
      <c r="AC6" s="202" t="s">
        <v>389</v>
      </c>
      <c r="AD6" s="202" t="s">
        <v>393</v>
      </c>
      <c r="AE6" s="202" t="s">
        <v>385</v>
      </c>
      <c r="AF6" s="202" t="s">
        <v>390</v>
      </c>
      <c r="AG6" s="202" t="str">
        <f>'第15表　１㎡当たり購入価額'!AW5</f>
        <v>（万円）</v>
      </c>
    </row>
    <row r="7" spans="2:33" ht="15.95" customHeight="1" x14ac:dyDescent="0.15">
      <c r="B7" s="377" t="s">
        <v>0</v>
      </c>
      <c r="C7" s="378"/>
      <c r="D7" s="241">
        <v>17001</v>
      </c>
      <c r="E7" s="242">
        <v>39.1</v>
      </c>
      <c r="F7" s="242">
        <v>3.2</v>
      </c>
      <c r="G7" s="242">
        <v>554.5</v>
      </c>
      <c r="H7" s="242">
        <f>'第24表　敷地面積'!BF6</f>
        <v>139.6</v>
      </c>
      <c r="I7" s="242">
        <v>100.8</v>
      </c>
      <c r="J7" s="246">
        <v>3442.1</v>
      </c>
      <c r="K7" s="246">
        <v>293.2</v>
      </c>
      <c r="L7" s="246">
        <v>2944.5</v>
      </c>
      <c r="M7" s="246">
        <v>204.5</v>
      </c>
      <c r="N7" s="246">
        <v>8.8000000000000007</v>
      </c>
      <c r="O7" s="246">
        <v>195.5</v>
      </c>
      <c r="P7" s="246">
        <v>0.2</v>
      </c>
      <c r="Q7" s="246">
        <v>0</v>
      </c>
      <c r="R7" s="246">
        <v>0</v>
      </c>
      <c r="S7" s="246">
        <v>98.6</v>
      </c>
      <c r="T7" s="246">
        <v>22.7</v>
      </c>
      <c r="U7" s="203">
        <f>'第15表　１㎡当たり購入価額'!AX6</f>
        <v>67.099999999999994</v>
      </c>
      <c r="V7" s="203">
        <f>'第14表　購入価額の年収倍率（購入価額÷世帯年収）'!AB6</f>
        <v>6.7</v>
      </c>
      <c r="W7" s="204">
        <f>'第24表　ボーナス併用償還希望の有無'!E6/'第24表　ボーナス併用償還希望の有無'!D6</f>
        <v>0.21607848133520194</v>
      </c>
      <c r="X7" s="203">
        <f>'第２表　年　　　　齢'!O6</f>
        <v>37</v>
      </c>
      <c r="Y7" s="194">
        <f>'第４表　家　族　数'!L6</f>
        <v>3</v>
      </c>
      <c r="Z7" s="203">
        <f>'第５表　世 帯 の 年 収'!U6/10</f>
        <v>496.64</v>
      </c>
      <c r="AA7" s="242">
        <f>'第24表　敷地面積'!BE6</f>
        <v>130.19999999999999</v>
      </c>
      <c r="AB7" s="242">
        <f>'第11表　住 宅 面 積'!AG6</f>
        <v>100.8</v>
      </c>
      <c r="AC7" s="203">
        <f>'第13表　購入価額'!AZ6</f>
        <v>3251</v>
      </c>
      <c r="AD7" s="203">
        <f>'第16表　手持金'!AK6</f>
        <v>9</v>
      </c>
      <c r="AE7" s="203">
        <f>'第14表　購入価額の年収倍率（購入価額÷世帯年収）'!AA6</f>
        <v>6.6</v>
      </c>
      <c r="AF7" s="203">
        <f>'第22表　総返済負担率'!L6</f>
        <v>21.8</v>
      </c>
      <c r="AG7" s="203">
        <f>'第15表　１㎡当たり購入価額'!AW6</f>
        <v>61</v>
      </c>
    </row>
    <row r="8" spans="2:33" ht="15.95" customHeight="1" x14ac:dyDescent="0.15">
      <c r="B8" s="371" t="s">
        <v>1</v>
      </c>
      <c r="C8" s="372"/>
      <c r="D8" s="227">
        <v>13491</v>
      </c>
      <c r="E8" s="243">
        <v>39.200000000000003</v>
      </c>
      <c r="F8" s="243">
        <v>3.2</v>
      </c>
      <c r="G8" s="243">
        <v>568.5</v>
      </c>
      <c r="H8" s="243">
        <f>'第24表　敷地面積'!BF7</f>
        <v>125.8</v>
      </c>
      <c r="I8" s="243">
        <v>99.4</v>
      </c>
      <c r="J8" s="229">
        <v>3610.7</v>
      </c>
      <c r="K8" s="229">
        <v>302.89999999999998</v>
      </c>
      <c r="L8" s="229">
        <v>3089.1</v>
      </c>
      <c r="M8" s="229">
        <v>218.7</v>
      </c>
      <c r="N8" s="229">
        <v>7.1</v>
      </c>
      <c r="O8" s="229">
        <v>211.4</v>
      </c>
      <c r="P8" s="229">
        <v>0.2</v>
      </c>
      <c r="Q8" s="229">
        <v>0</v>
      </c>
      <c r="R8" s="229">
        <v>0</v>
      </c>
      <c r="S8" s="229">
        <v>103.4</v>
      </c>
      <c r="T8" s="229">
        <v>23.2</v>
      </c>
      <c r="U8" s="205">
        <f>'第15表　１㎡当たり購入価額'!AX7</f>
        <v>71.599999999999994</v>
      </c>
      <c r="V8" s="205">
        <f>'第14表　購入価額の年収倍率（購入価額÷世帯年収）'!AB7</f>
        <v>6.8</v>
      </c>
      <c r="W8" s="206">
        <f>'第24表　ボーナス併用償還希望の有無'!E7/'第24表　ボーナス併用償還希望の有無'!D7</f>
        <v>0.2038550501156515</v>
      </c>
      <c r="X8" s="205">
        <f>'第２表　年　　　　齢'!O7</f>
        <v>37</v>
      </c>
      <c r="Y8" s="195">
        <f>'第４表　家　族　数'!L7</f>
        <v>3</v>
      </c>
      <c r="Z8" s="205">
        <f>'第５表　世 帯 の 年 収'!U7/10</f>
        <v>509.31000000000006</v>
      </c>
      <c r="AA8" s="243">
        <f>'第24表　敷地面積'!BE7</f>
        <v>120</v>
      </c>
      <c r="AB8" s="243">
        <f>'第11表　住 宅 面 積'!AG7</f>
        <v>99.6</v>
      </c>
      <c r="AC8" s="205">
        <f>'第13表　購入価額'!AZ7</f>
        <v>3436</v>
      </c>
      <c r="AD8" s="205">
        <f>'第16表　手持金'!AK7</f>
        <v>4</v>
      </c>
      <c r="AE8" s="205">
        <f>'第14表　購入価額の年収倍率（購入価額÷世帯年収）'!AA7</f>
        <v>6.7</v>
      </c>
      <c r="AF8" s="205">
        <f>'第22表　総返済負担率'!L7</f>
        <v>22.8</v>
      </c>
      <c r="AG8" s="205">
        <f>'第15表　１㎡当たり購入価額'!AW7</f>
        <v>65.7</v>
      </c>
    </row>
    <row r="9" spans="2:33" ht="15.95" customHeight="1" x14ac:dyDescent="0.15">
      <c r="B9" s="14"/>
      <c r="C9" s="15" t="s">
        <v>63</v>
      </c>
      <c r="D9" s="227">
        <v>9317</v>
      </c>
      <c r="E9" s="243">
        <v>39</v>
      </c>
      <c r="F9" s="243">
        <v>3.2</v>
      </c>
      <c r="G9" s="243">
        <v>594.29999999999995</v>
      </c>
      <c r="H9" s="243">
        <f>'第24表　敷地面積'!BF8</f>
        <v>117.2</v>
      </c>
      <c r="I9" s="243">
        <v>97.4</v>
      </c>
      <c r="J9" s="229">
        <v>3833.8</v>
      </c>
      <c r="K9" s="229">
        <v>333.2</v>
      </c>
      <c r="L9" s="229">
        <v>3269.1</v>
      </c>
      <c r="M9" s="229">
        <v>231.5</v>
      </c>
      <c r="N9" s="229">
        <v>6</v>
      </c>
      <c r="O9" s="229">
        <v>225.2</v>
      </c>
      <c r="P9" s="229">
        <v>0.3</v>
      </c>
      <c r="Q9" s="229">
        <v>0</v>
      </c>
      <c r="R9" s="229">
        <v>0</v>
      </c>
      <c r="S9" s="229">
        <v>109.4</v>
      </c>
      <c r="T9" s="229">
        <v>23.5</v>
      </c>
      <c r="U9" s="205">
        <f>'第15表　１㎡当たり購入価額'!AX8</f>
        <v>79.3</v>
      </c>
      <c r="V9" s="205">
        <f>'第14表　購入価額の年収倍率（購入価額÷世帯年収）'!AB8</f>
        <v>6.9</v>
      </c>
      <c r="W9" s="206">
        <f>'第24表　ボーナス併用償還希望の有無'!E8/'第24表　ボーナス併用償還希望の有無'!D8</f>
        <v>0.22590648854961831</v>
      </c>
      <c r="X9" s="205">
        <f>'第２表　年　　　　齢'!O8</f>
        <v>37</v>
      </c>
      <c r="Y9" s="195">
        <f>'第４表　家　族　数'!L8</f>
        <v>3</v>
      </c>
      <c r="Z9" s="205">
        <f>'第５表　世 帯 の 年 収'!U8/10</f>
        <v>529.56000000000006</v>
      </c>
      <c r="AA9" s="243">
        <f>'第24表　敷地面積'!BE8</f>
        <v>112</v>
      </c>
      <c r="AB9" s="243">
        <f>'第11表　住 宅 面 積'!AG8</f>
        <v>98.5</v>
      </c>
      <c r="AC9" s="205">
        <f>'第13表　購入価額'!AZ8</f>
        <v>3680</v>
      </c>
      <c r="AD9" s="205">
        <f>'第16表　手持金'!AK8</f>
        <v>8</v>
      </c>
      <c r="AE9" s="205">
        <f>'第14表　購入価額の年収倍率（購入価額÷世帯年収）'!AA8</f>
        <v>6.9</v>
      </c>
      <c r="AF9" s="205">
        <f>'第22表　総返済負担率'!L8</f>
        <v>23.3</v>
      </c>
      <c r="AG9" s="205">
        <f>'第15表　１㎡当たり購入価額'!AW8</f>
        <v>75.099999999999994</v>
      </c>
    </row>
    <row r="10" spans="2:33" ht="15.95" customHeight="1" x14ac:dyDescent="0.15">
      <c r="B10" s="14"/>
      <c r="C10" s="15" t="s">
        <v>64</v>
      </c>
      <c r="D10" s="227">
        <v>2016</v>
      </c>
      <c r="E10" s="243">
        <v>39.1</v>
      </c>
      <c r="F10" s="243">
        <v>3.2</v>
      </c>
      <c r="G10" s="243">
        <v>523.4</v>
      </c>
      <c r="H10" s="243">
        <f>'第24表　敷地面積'!BF9</f>
        <v>124.5</v>
      </c>
      <c r="I10" s="243">
        <v>102.3</v>
      </c>
      <c r="J10" s="229">
        <v>3259.1</v>
      </c>
      <c r="K10" s="229">
        <v>273.3</v>
      </c>
      <c r="L10" s="229">
        <v>2791.7</v>
      </c>
      <c r="M10" s="229">
        <v>194.1</v>
      </c>
      <c r="N10" s="229">
        <v>10.3</v>
      </c>
      <c r="O10" s="229">
        <v>183.8</v>
      </c>
      <c r="P10" s="229">
        <v>0</v>
      </c>
      <c r="Q10" s="229">
        <v>0</v>
      </c>
      <c r="R10" s="229">
        <v>0</v>
      </c>
      <c r="S10" s="229">
        <v>93</v>
      </c>
      <c r="T10" s="229">
        <v>22.7</v>
      </c>
      <c r="U10" s="205">
        <f>'第15表　１㎡当たり購入価額'!AX9</f>
        <v>57.9</v>
      </c>
      <c r="V10" s="205">
        <f>'第14表　購入価額の年収倍率（購入価額÷世帯年収）'!AB9</f>
        <v>6.7</v>
      </c>
      <c r="W10" s="206">
        <f>'第24表　ボーナス併用償還希望の有無'!E9/'第24表　ボーナス併用償還希望の有無'!D9</f>
        <v>0.15411824153612935</v>
      </c>
      <c r="X10" s="205">
        <f>'第２表　年　　　　齢'!O9</f>
        <v>37</v>
      </c>
      <c r="Y10" s="195">
        <f>'第４表　家　族　数'!L9</f>
        <v>3</v>
      </c>
      <c r="Z10" s="205">
        <f>'第５表　世 帯 の 年 収'!U9/10</f>
        <v>477.96000000000004</v>
      </c>
      <c r="AA10" s="243">
        <f>'第24表　敷地面積'!BE9</f>
        <v>119.9</v>
      </c>
      <c r="AB10" s="243">
        <f>'第11表　住 宅 面 積'!AG9</f>
        <v>101.5</v>
      </c>
      <c r="AC10" s="205">
        <f>'第13表　購入価額'!AZ9</f>
        <v>3180</v>
      </c>
      <c r="AD10" s="205">
        <f>'第16表　手持金'!AK9</f>
        <v>7</v>
      </c>
      <c r="AE10" s="205">
        <f>'第14表　購入価額の年収倍率（購入価額÷世帯年収）'!AA9</f>
        <v>6.6</v>
      </c>
      <c r="AF10" s="205">
        <f>'第22表　総返済負担率'!L9</f>
        <v>22.2</v>
      </c>
      <c r="AG10" s="205">
        <f>'第15表　１㎡当たり購入価額'!AW9</f>
        <v>54.7</v>
      </c>
    </row>
    <row r="11" spans="2:33" ht="15.95" customHeight="1" x14ac:dyDescent="0.15">
      <c r="B11" s="14"/>
      <c r="C11" s="15" t="s">
        <v>65</v>
      </c>
      <c r="D11" s="227">
        <v>2158</v>
      </c>
      <c r="E11" s="243">
        <v>40</v>
      </c>
      <c r="F11" s="243">
        <v>3.1</v>
      </c>
      <c r="G11" s="243">
        <v>499.6</v>
      </c>
      <c r="H11" s="243">
        <f>'第24表　敷地面積'!BF10</f>
        <v>164</v>
      </c>
      <c r="I11" s="243">
        <v>105.5</v>
      </c>
      <c r="J11" s="229">
        <v>2976.2</v>
      </c>
      <c r="K11" s="229">
        <v>199.4</v>
      </c>
      <c r="L11" s="229">
        <v>2590.1999999999998</v>
      </c>
      <c r="M11" s="229">
        <v>186.5</v>
      </c>
      <c r="N11" s="229">
        <v>8.8000000000000007</v>
      </c>
      <c r="O11" s="229">
        <v>177.7</v>
      </c>
      <c r="P11" s="229">
        <v>0</v>
      </c>
      <c r="Q11" s="229">
        <v>0</v>
      </c>
      <c r="R11" s="229">
        <v>0</v>
      </c>
      <c r="S11" s="229">
        <v>87.3</v>
      </c>
      <c r="T11" s="229">
        <v>22.4</v>
      </c>
      <c r="U11" s="205">
        <f>'第15表　１㎡当たり購入価額'!AX10</f>
        <v>55.2</v>
      </c>
      <c r="V11" s="205">
        <f>'第14表　購入価額の年収倍率（購入価額÷世帯年収）'!AB10</f>
        <v>6.4</v>
      </c>
      <c r="W11" s="206">
        <f>'第24表　ボーナス併用償還希望の有無'!E10/'第24表　ボーナス併用償還希望の有無'!D10</f>
        <v>0.22292993630573249</v>
      </c>
      <c r="X11" s="205">
        <f>'第２表　年　　　　齢'!O10</f>
        <v>39</v>
      </c>
      <c r="Y11" s="195">
        <f>'第４表　家　族　数'!L10</f>
        <v>3</v>
      </c>
      <c r="Z11" s="205">
        <f>'第５表　世 帯 の 年 収'!U10/10</f>
        <v>452.38</v>
      </c>
      <c r="AA11" s="243">
        <f>'第24表　敷地面積'!BE10</f>
        <v>158.30000000000001</v>
      </c>
      <c r="AB11" s="243">
        <f>'第11表　住 宅 面 積'!AG10</f>
        <v>104.3</v>
      </c>
      <c r="AC11" s="205">
        <f>'第13表　購入価額'!AZ10</f>
        <v>2780</v>
      </c>
      <c r="AD11" s="205">
        <f>'第16表　手持金'!AK10</f>
        <v>1</v>
      </c>
      <c r="AE11" s="205">
        <f>'第14表　購入価額の年収倍率（購入価額÷世帯年収）'!AA10</f>
        <v>6.4</v>
      </c>
      <c r="AF11" s="205">
        <f>'第22表　総返済負担率'!L10</f>
        <v>20.399999999999999</v>
      </c>
      <c r="AG11" s="205">
        <f>'第15表　１㎡当たり購入価額'!AW10</f>
        <v>54.7</v>
      </c>
    </row>
    <row r="12" spans="2:33" ht="15.95" customHeight="1" x14ac:dyDescent="0.15">
      <c r="B12" s="369" t="s">
        <v>5</v>
      </c>
      <c r="C12" s="370"/>
      <c r="D12" s="228">
        <v>3510</v>
      </c>
      <c r="E12" s="244">
        <v>38.799999999999997</v>
      </c>
      <c r="F12" s="244">
        <v>3.2</v>
      </c>
      <c r="G12" s="244">
        <v>500.3</v>
      </c>
      <c r="H12" s="244">
        <f>'第24表　敷地面積'!BF11</f>
        <v>192.7</v>
      </c>
      <c r="I12" s="244">
        <v>106.4</v>
      </c>
      <c r="J12" s="230">
        <v>2794.1</v>
      </c>
      <c r="K12" s="230">
        <v>256</v>
      </c>
      <c r="L12" s="230">
        <v>2388.5</v>
      </c>
      <c r="M12" s="230">
        <v>149.6</v>
      </c>
      <c r="N12" s="230">
        <v>15.1</v>
      </c>
      <c r="O12" s="230">
        <v>134.4</v>
      </c>
      <c r="P12" s="230">
        <v>0.1</v>
      </c>
      <c r="Q12" s="230">
        <v>0</v>
      </c>
      <c r="R12" s="230">
        <v>0</v>
      </c>
      <c r="S12" s="230">
        <v>79.900000000000006</v>
      </c>
      <c r="T12" s="230">
        <v>20.8</v>
      </c>
      <c r="U12" s="207">
        <f>'第15表　１㎡当たり購入価額'!AX11</f>
        <v>45.6</v>
      </c>
      <c r="V12" s="207">
        <f>'第14表　購入価額の年収倍率（購入価額÷世帯年収）'!AB11</f>
        <v>6.1</v>
      </c>
      <c r="W12" s="208">
        <f>'第24表　ボーナス併用償還希望の有無'!E11/'第24表　ボーナス併用償還希望の有無'!D11</f>
        <v>0.27419354838709675</v>
      </c>
      <c r="X12" s="207">
        <f>'第２表　年　　　　齢'!O11</f>
        <v>37</v>
      </c>
      <c r="Y12" s="196">
        <f>'第４表　家　族　数'!L11</f>
        <v>3</v>
      </c>
      <c r="Z12" s="207">
        <f>'第５表　世 帯 の 年 収'!U11/10</f>
        <v>451.36</v>
      </c>
      <c r="AA12" s="244">
        <f>'第24表　敷地面積'!BE11</f>
        <v>184.3</v>
      </c>
      <c r="AB12" s="244">
        <f>'第11表　住 宅 面 積'!AG11</f>
        <v>106</v>
      </c>
      <c r="AC12" s="207">
        <f>'第13表　購入価額'!AZ11</f>
        <v>2651.5</v>
      </c>
      <c r="AD12" s="207">
        <f>'第16表　手持金'!AK11</f>
        <v>42.5</v>
      </c>
      <c r="AE12" s="207">
        <f>'第14表　購入価額の年収倍率（購入価額÷世帯年収）'!AA11</f>
        <v>6</v>
      </c>
      <c r="AF12" s="207">
        <f>'第22表　総返済負担率'!L11</f>
        <v>17.7</v>
      </c>
      <c r="AG12" s="207">
        <f>'第15表　１㎡当たり購入価額'!AW11</f>
        <v>42.9</v>
      </c>
    </row>
    <row r="13" spans="2:33" ht="15.95" customHeight="1" x14ac:dyDescent="0.15">
      <c r="B13" s="371" t="s">
        <v>73</v>
      </c>
      <c r="C13" s="372"/>
      <c r="D13" s="227">
        <v>142</v>
      </c>
      <c r="E13" s="243">
        <v>38.9</v>
      </c>
      <c r="F13" s="243">
        <v>3.2</v>
      </c>
      <c r="G13" s="243">
        <v>555.6</v>
      </c>
      <c r="H13" s="243">
        <f>'第24表　敷地面積'!BF12</f>
        <v>166.1</v>
      </c>
      <c r="I13" s="243">
        <v>112.7</v>
      </c>
      <c r="J13" s="229">
        <v>3221.2</v>
      </c>
      <c r="K13" s="229">
        <v>326.8</v>
      </c>
      <c r="L13" s="229">
        <v>2750.8</v>
      </c>
      <c r="M13" s="229">
        <v>143.6</v>
      </c>
      <c r="N13" s="229">
        <v>27.3</v>
      </c>
      <c r="O13" s="229">
        <v>116.4</v>
      </c>
      <c r="P13" s="229">
        <v>0</v>
      </c>
      <c r="Q13" s="229">
        <v>0</v>
      </c>
      <c r="R13" s="229">
        <v>0</v>
      </c>
      <c r="S13" s="229">
        <v>90.8</v>
      </c>
      <c r="T13" s="229">
        <v>21.5</v>
      </c>
      <c r="U13" s="205">
        <f>'第15表　１㎡当たり購入価額'!AX12</f>
        <v>48</v>
      </c>
      <c r="V13" s="205">
        <f>'第14表　購入価額の年収倍率（購入価額÷世帯年収）'!AB12</f>
        <v>6.4</v>
      </c>
      <c r="W13" s="206">
        <f>'第24表　ボーナス併用償還希望の有無'!E12/'第24表　ボーナス併用償還希望の有無'!D12</f>
        <v>0.27868852459016391</v>
      </c>
      <c r="X13" s="205">
        <f>'第２表　年　　　　齢'!O12</f>
        <v>36</v>
      </c>
      <c r="Y13" s="195">
        <f>'第４表　家　族　数'!L12</f>
        <v>3</v>
      </c>
      <c r="Z13" s="205">
        <f>'第５表　世 帯 の 年 収'!U12/10</f>
        <v>496.18999999999994</v>
      </c>
      <c r="AA13" s="243">
        <f>'第24表　敷地面積'!BE12</f>
        <v>167.2</v>
      </c>
      <c r="AB13" s="243">
        <f>'第11表　住 宅 面 積'!AG12</f>
        <v>111.4</v>
      </c>
      <c r="AC13" s="205">
        <f>'第13表　購入価額'!AZ12</f>
        <v>3120</v>
      </c>
      <c r="AD13" s="205">
        <f>'第16表　手持金'!AK12</f>
        <v>292</v>
      </c>
      <c r="AE13" s="205">
        <f>'第14表　購入価額の年収倍率（購入価額÷世帯年収）'!AA12</f>
        <v>6.3</v>
      </c>
      <c r="AF13" s="205">
        <f>'第22表　総返済負担率'!L12</f>
        <v>17.399999999999999</v>
      </c>
      <c r="AG13" s="205">
        <f>'第15表　１㎡当たり購入価額'!AW12</f>
        <v>47.1</v>
      </c>
    </row>
    <row r="14" spans="2:33" ht="15.95" customHeight="1" x14ac:dyDescent="0.15">
      <c r="B14" s="371" t="s">
        <v>74</v>
      </c>
      <c r="C14" s="372"/>
      <c r="D14" s="227">
        <v>522</v>
      </c>
      <c r="E14" s="243">
        <v>39.299999999999997</v>
      </c>
      <c r="F14" s="243">
        <v>3.3</v>
      </c>
      <c r="G14" s="243">
        <v>519.29999999999995</v>
      </c>
      <c r="H14" s="243">
        <f>'第24表　敷地面積'!BF13</f>
        <v>189.8</v>
      </c>
      <c r="I14" s="243">
        <v>103.8</v>
      </c>
      <c r="J14" s="229">
        <v>2838.6</v>
      </c>
      <c r="K14" s="229">
        <v>283</v>
      </c>
      <c r="L14" s="229">
        <v>2386.1999999999998</v>
      </c>
      <c r="M14" s="229">
        <v>169.4</v>
      </c>
      <c r="N14" s="229">
        <v>36.6</v>
      </c>
      <c r="O14" s="229">
        <v>132.19999999999999</v>
      </c>
      <c r="P14" s="229">
        <v>0.6</v>
      </c>
      <c r="Q14" s="229">
        <v>0</v>
      </c>
      <c r="R14" s="229">
        <v>0</v>
      </c>
      <c r="S14" s="229">
        <v>80.8</v>
      </c>
      <c r="T14" s="229">
        <v>20.399999999999999</v>
      </c>
      <c r="U14" s="205">
        <f>'第15表　１㎡当たり購入価額'!AX13</f>
        <v>50.9</v>
      </c>
      <c r="V14" s="205">
        <f>'第14表　購入価額の年収倍率（購入価額÷世帯年収）'!AB13</f>
        <v>6.1</v>
      </c>
      <c r="W14" s="206">
        <f>'第24表　ボーナス併用償還希望の有無'!E13/'第24表　ボーナス併用償還希望の有無'!D13</f>
        <v>0.31451612903225806</v>
      </c>
      <c r="X14" s="205">
        <f>'第２表　年　　　　齢'!O13</f>
        <v>37</v>
      </c>
      <c r="Y14" s="195">
        <f>'第４表　家　族　数'!L13</f>
        <v>3</v>
      </c>
      <c r="Z14" s="205">
        <f>'第５表　世 帯 の 年 収'!U13/10</f>
        <v>468.66</v>
      </c>
      <c r="AA14" s="243">
        <f>'第24表　敷地面積'!BE13</f>
        <v>176.1</v>
      </c>
      <c r="AB14" s="243">
        <f>'第11表　住 宅 面 積'!AG13</f>
        <v>103.5</v>
      </c>
      <c r="AC14" s="205">
        <f>'第13表　購入価額'!AZ13</f>
        <v>2626</v>
      </c>
      <c r="AD14" s="205">
        <f>'第16表　手持金'!AK13</f>
        <v>150.5</v>
      </c>
      <c r="AE14" s="205">
        <f>'第14表　購入価額の年収倍率（購入価額÷世帯年収）'!AA13</f>
        <v>6</v>
      </c>
      <c r="AF14" s="205">
        <f>'第22表　総返済負担率'!L13</f>
        <v>17.600000000000001</v>
      </c>
      <c r="AG14" s="205">
        <f>'第15表　１㎡当たり購入価額'!AW13</f>
        <v>47.7</v>
      </c>
    </row>
    <row r="15" spans="2:33" ht="15.95" customHeight="1" x14ac:dyDescent="0.15">
      <c r="B15" s="371" t="s">
        <v>75</v>
      </c>
      <c r="C15" s="372"/>
      <c r="D15" s="227">
        <v>1004</v>
      </c>
      <c r="E15" s="243">
        <v>39.799999999999997</v>
      </c>
      <c r="F15" s="243">
        <v>3.2</v>
      </c>
      <c r="G15" s="243">
        <v>440.1</v>
      </c>
      <c r="H15" s="243">
        <f>'第24表　敷地面積'!BF14</f>
        <v>208.7</v>
      </c>
      <c r="I15" s="243">
        <v>108.1</v>
      </c>
      <c r="J15" s="229">
        <v>2417.8000000000002</v>
      </c>
      <c r="K15" s="229">
        <v>147.30000000000001</v>
      </c>
      <c r="L15" s="229">
        <v>2108.3000000000002</v>
      </c>
      <c r="M15" s="229">
        <v>162.19999999999999</v>
      </c>
      <c r="N15" s="229">
        <v>1.3</v>
      </c>
      <c r="O15" s="229">
        <v>160.9</v>
      </c>
      <c r="P15" s="229">
        <v>0</v>
      </c>
      <c r="Q15" s="229">
        <v>0</v>
      </c>
      <c r="R15" s="229">
        <v>0</v>
      </c>
      <c r="S15" s="229">
        <v>71.599999999999994</v>
      </c>
      <c r="T15" s="229">
        <v>21</v>
      </c>
      <c r="U15" s="205">
        <f>'第15表　１㎡当たり購入価額'!AX14</f>
        <v>46</v>
      </c>
      <c r="V15" s="205">
        <f>'第14表　購入価額の年収倍率（購入価額÷世帯年収）'!AB14</f>
        <v>5.9</v>
      </c>
      <c r="W15" s="206">
        <f>'第24表　ボーナス併用償還希望の有無'!E14/'第24表　ボーナス併用償還希望の有無'!D14</f>
        <v>0.26470588235294118</v>
      </c>
      <c r="X15" s="205">
        <f>'第２表　年　　　　齢'!O14</f>
        <v>39</v>
      </c>
      <c r="Y15" s="195">
        <f>'第４表　家　族　数'!L14</f>
        <v>3</v>
      </c>
      <c r="Z15" s="205">
        <f>'第５表　世 帯 の 年 収'!U14/10</f>
        <v>405.64</v>
      </c>
      <c r="AA15" s="243">
        <f>'第24表　敷地面積'!BE14</f>
        <v>202.5</v>
      </c>
      <c r="AB15" s="243">
        <f>'第11表　住 宅 面 積'!AG14</f>
        <v>106.8</v>
      </c>
      <c r="AC15" s="205">
        <f>'第13表　購入価額'!AZ14</f>
        <v>2318</v>
      </c>
      <c r="AD15" s="205">
        <f>'第16表　手持金'!AK14</f>
        <v>1</v>
      </c>
      <c r="AE15" s="205">
        <f>'第14表　購入価額の年収倍率（購入価額÷世帯年収）'!AA14</f>
        <v>5.9</v>
      </c>
      <c r="AF15" s="205">
        <f>'第22表　総返済負担率'!L14</f>
        <v>15.9</v>
      </c>
      <c r="AG15" s="205">
        <f>'第15表　１㎡当たり購入価額'!AW14</f>
        <v>43.8</v>
      </c>
    </row>
    <row r="16" spans="2:33" ht="15.95" customHeight="1" x14ac:dyDescent="0.15">
      <c r="B16" s="371" t="s">
        <v>76</v>
      </c>
      <c r="C16" s="372"/>
      <c r="D16" s="227">
        <v>10208</v>
      </c>
      <c r="E16" s="243">
        <v>39</v>
      </c>
      <c r="F16" s="243">
        <v>3.2</v>
      </c>
      <c r="G16" s="243">
        <v>583.79999999999995</v>
      </c>
      <c r="H16" s="243">
        <f>'第24表　敷地面積'!BF15</f>
        <v>124.4</v>
      </c>
      <c r="I16" s="243">
        <v>98.2</v>
      </c>
      <c r="J16" s="229">
        <v>3730.3</v>
      </c>
      <c r="K16" s="229">
        <v>322.5</v>
      </c>
      <c r="L16" s="229">
        <v>3182.1</v>
      </c>
      <c r="M16" s="229">
        <v>225.7</v>
      </c>
      <c r="N16" s="229">
        <v>6.6</v>
      </c>
      <c r="O16" s="229">
        <v>218.8</v>
      </c>
      <c r="P16" s="229">
        <v>0.3</v>
      </c>
      <c r="Q16" s="229">
        <v>0</v>
      </c>
      <c r="R16" s="229">
        <v>0</v>
      </c>
      <c r="S16" s="229">
        <v>106.6</v>
      </c>
      <c r="T16" s="229">
        <v>23.3</v>
      </c>
      <c r="U16" s="205">
        <f>'第15表　１㎡当たり購入価額'!AX15</f>
        <v>78.599999999999994</v>
      </c>
      <c r="V16" s="205">
        <f>'第14表　購入価額の年収倍率（購入価額÷世帯年収）'!AB15</f>
        <v>6.9</v>
      </c>
      <c r="W16" s="206">
        <f>'第24表　ボーナス併用償還希望の有無'!E15/'第24表　ボーナス併用償還希望の有無'!D15</f>
        <v>0.22825070159027128</v>
      </c>
      <c r="X16" s="205">
        <f>'第２表　年　　　　齢'!O15</f>
        <v>37</v>
      </c>
      <c r="Y16" s="195">
        <f>'第４表　家　族　数'!L15</f>
        <v>3</v>
      </c>
      <c r="Z16" s="205">
        <f>'第５表　世 帯 の 年 収'!U15/10</f>
        <v>520.23</v>
      </c>
      <c r="AA16" s="243">
        <f>'第24表　敷地面積'!BE15</f>
        <v>116.1</v>
      </c>
      <c r="AB16" s="243">
        <f>'第11表　住 宅 面 積'!AG15</f>
        <v>99</v>
      </c>
      <c r="AC16" s="205">
        <f>'第13表　購入価額'!AZ15</f>
        <v>3577.5</v>
      </c>
      <c r="AD16" s="205">
        <f>'第16表　手持金'!AK15</f>
        <v>8</v>
      </c>
      <c r="AE16" s="205">
        <f>'第14表　購入価額の年収倍率（購入価額÷世帯年収）'!AA15</f>
        <v>6.8</v>
      </c>
      <c r="AF16" s="205">
        <f>'第22表　総返済負担率'!L15</f>
        <v>23.2</v>
      </c>
      <c r="AG16" s="205">
        <f>'第15表　１㎡当たり購入価額'!AW15</f>
        <v>74.5</v>
      </c>
    </row>
    <row r="17" spans="2:33" ht="15.95" customHeight="1" x14ac:dyDescent="0.15">
      <c r="B17" s="371" t="s">
        <v>77</v>
      </c>
      <c r="C17" s="372"/>
      <c r="D17" s="227">
        <v>1774</v>
      </c>
      <c r="E17" s="243">
        <v>40.200000000000003</v>
      </c>
      <c r="F17" s="243">
        <v>3.1</v>
      </c>
      <c r="G17" s="243">
        <v>509.9</v>
      </c>
      <c r="H17" s="243">
        <f>'第24表　敷地面積'!BF16</f>
        <v>159.69999999999999</v>
      </c>
      <c r="I17" s="243">
        <v>106.1</v>
      </c>
      <c r="J17" s="229">
        <v>3055.8</v>
      </c>
      <c r="K17" s="229">
        <v>204.2</v>
      </c>
      <c r="L17" s="229">
        <v>2665.1</v>
      </c>
      <c r="M17" s="229">
        <v>186.6</v>
      </c>
      <c r="N17" s="229">
        <v>8.6</v>
      </c>
      <c r="O17" s="229">
        <v>177.9</v>
      </c>
      <c r="P17" s="229">
        <v>0</v>
      </c>
      <c r="Q17" s="229">
        <v>0</v>
      </c>
      <c r="R17" s="229">
        <v>0</v>
      </c>
      <c r="S17" s="229">
        <v>89.7</v>
      </c>
      <c r="T17" s="229">
        <v>22.6</v>
      </c>
      <c r="U17" s="205">
        <f>'第15表　１㎡当たり購入価額'!AX16</f>
        <v>56.7</v>
      </c>
      <c r="V17" s="205">
        <f>'第14表　購入価額の年収倍率（購入価額÷世帯年収）'!AB16</f>
        <v>6.5</v>
      </c>
      <c r="W17" s="206">
        <f>'第24表　ボーナス併用償還希望の有無'!E16/'第24表　ボーナス併用償還希望の有無'!D16</f>
        <v>0.20220588235294118</v>
      </c>
      <c r="X17" s="205">
        <f>'第２表　年　　　　齢'!O16</f>
        <v>39</v>
      </c>
      <c r="Y17" s="195">
        <f>'第４表　家　族　数'!L16</f>
        <v>3</v>
      </c>
      <c r="Z17" s="205">
        <f>'第５表　世 帯 の 年 収'!U16/10</f>
        <v>460.03000000000003</v>
      </c>
      <c r="AA17" s="243">
        <f>'第24表　敷地面積'!BE16</f>
        <v>154.5</v>
      </c>
      <c r="AB17" s="243">
        <f>'第11表　住 宅 面 積'!AG16</f>
        <v>104.7</v>
      </c>
      <c r="AC17" s="205">
        <f>'第13表　購入価額'!AZ16</f>
        <v>2885</v>
      </c>
      <c r="AD17" s="205">
        <f>'第16表　手持金'!AK16</f>
        <v>1</v>
      </c>
      <c r="AE17" s="205">
        <f>'第14表　購入価額の年収倍率（購入価額÷世帯年収）'!AA16</f>
        <v>6.4</v>
      </c>
      <c r="AF17" s="205">
        <f>'第22表　総返済負担率'!L16</f>
        <v>20.6</v>
      </c>
      <c r="AG17" s="205">
        <f>'第15表　１㎡当たり購入価額'!AW16</f>
        <v>56.7</v>
      </c>
    </row>
    <row r="18" spans="2:33" ht="15.95" customHeight="1" x14ac:dyDescent="0.15">
      <c r="B18" s="371" t="s">
        <v>78</v>
      </c>
      <c r="C18" s="372"/>
      <c r="D18" s="227">
        <v>59</v>
      </c>
      <c r="E18" s="243">
        <v>36.700000000000003</v>
      </c>
      <c r="F18" s="243">
        <v>2.9</v>
      </c>
      <c r="G18" s="243">
        <v>498.4</v>
      </c>
      <c r="H18" s="243">
        <f>'第24表　敷地面積'!BF17</f>
        <v>172.4</v>
      </c>
      <c r="I18" s="243">
        <v>112.2</v>
      </c>
      <c r="J18" s="229">
        <v>2829.2</v>
      </c>
      <c r="K18" s="229">
        <v>380.6</v>
      </c>
      <c r="L18" s="229">
        <v>2385.1</v>
      </c>
      <c r="M18" s="229">
        <v>63.6</v>
      </c>
      <c r="N18" s="229">
        <v>0</v>
      </c>
      <c r="O18" s="229">
        <v>63.6</v>
      </c>
      <c r="P18" s="229">
        <v>0</v>
      </c>
      <c r="Q18" s="229">
        <v>0</v>
      </c>
      <c r="R18" s="229">
        <v>0</v>
      </c>
      <c r="S18" s="229">
        <v>77.2</v>
      </c>
      <c r="T18" s="229">
        <v>20.3</v>
      </c>
      <c r="U18" s="205">
        <f>'第15表　１㎡当たり購入価額'!AX17</f>
        <v>47.6</v>
      </c>
      <c r="V18" s="205">
        <f>'第14表　購入価額の年収倍率（購入価額÷世帯年収）'!AB17</f>
        <v>6.3</v>
      </c>
      <c r="W18" s="206">
        <f>'第24表　ボーナス併用償還希望の有無'!E17/'第24表　ボーナス併用償還希望の有無'!D17</f>
        <v>0.26829268292682928</v>
      </c>
      <c r="X18" s="205">
        <f>'第２表　年　　　　齢'!O17</f>
        <v>36</v>
      </c>
      <c r="Y18" s="195">
        <f>'第４表　家　族　数'!L17</f>
        <v>3</v>
      </c>
      <c r="Z18" s="205">
        <f>'第５表　世 帯 の 年 収'!U17/10</f>
        <v>434.48</v>
      </c>
      <c r="AA18" s="243">
        <f>'第24表　敷地面積'!BE17</f>
        <v>171</v>
      </c>
      <c r="AB18" s="243">
        <f>'第11表　住 宅 面 積'!AG17</f>
        <v>112</v>
      </c>
      <c r="AC18" s="205">
        <f>'第13表　購入価額'!AZ17</f>
        <v>2844</v>
      </c>
      <c r="AD18" s="205">
        <f>'第16表　手持金'!AK17</f>
        <v>304</v>
      </c>
      <c r="AE18" s="205">
        <f>'第14表　購入価額の年収倍率（購入価額÷世帯年収）'!AA17</f>
        <v>6.2</v>
      </c>
      <c r="AF18" s="205">
        <f>'第22表　総返済負担率'!L17</f>
        <v>17.399999999999999</v>
      </c>
      <c r="AG18" s="205">
        <f>'第15表　１㎡当たり購入価額'!AW17</f>
        <v>44.9</v>
      </c>
    </row>
    <row r="19" spans="2:33" ht="15.95" customHeight="1" x14ac:dyDescent="0.15">
      <c r="B19" s="371" t="s">
        <v>79</v>
      </c>
      <c r="C19" s="372"/>
      <c r="D19" s="227">
        <v>2016</v>
      </c>
      <c r="E19" s="243">
        <v>39.1</v>
      </c>
      <c r="F19" s="243">
        <v>3.2</v>
      </c>
      <c r="G19" s="243">
        <v>523.4</v>
      </c>
      <c r="H19" s="243">
        <f>'第24表　敷地面積'!BF18</f>
        <v>124.5</v>
      </c>
      <c r="I19" s="243">
        <v>102.3</v>
      </c>
      <c r="J19" s="229">
        <v>3259.1</v>
      </c>
      <c r="K19" s="229">
        <v>273.3</v>
      </c>
      <c r="L19" s="229">
        <v>2791.7</v>
      </c>
      <c r="M19" s="229">
        <v>194.1</v>
      </c>
      <c r="N19" s="229">
        <v>10.3</v>
      </c>
      <c r="O19" s="229">
        <v>183.8</v>
      </c>
      <c r="P19" s="229">
        <v>0</v>
      </c>
      <c r="Q19" s="229">
        <v>0</v>
      </c>
      <c r="R19" s="229">
        <v>0</v>
      </c>
      <c r="S19" s="229">
        <v>93</v>
      </c>
      <c r="T19" s="229">
        <v>22.7</v>
      </c>
      <c r="U19" s="205">
        <f>'第15表　１㎡当たり購入価額'!AX18</f>
        <v>57.9</v>
      </c>
      <c r="V19" s="205">
        <f>'第14表　購入価額の年収倍率（購入価額÷世帯年収）'!AB18</f>
        <v>6.7</v>
      </c>
      <c r="W19" s="206">
        <f>'第24表　ボーナス併用償還希望の有無'!E18/'第24表　ボーナス併用償還希望の有無'!D18</f>
        <v>0.15411824153612935</v>
      </c>
      <c r="X19" s="205">
        <f>'第２表　年　　　　齢'!O18</f>
        <v>37</v>
      </c>
      <c r="Y19" s="195">
        <f>'第４表　家　族　数'!L18</f>
        <v>3</v>
      </c>
      <c r="Z19" s="205">
        <f>'第５表　世 帯 の 年 収'!U18/10</f>
        <v>477.96000000000004</v>
      </c>
      <c r="AA19" s="243">
        <f>'第24表　敷地面積'!BE18</f>
        <v>119.9</v>
      </c>
      <c r="AB19" s="243">
        <f>'第11表　住 宅 面 積'!AG18</f>
        <v>101.5</v>
      </c>
      <c r="AC19" s="205">
        <f>'第13表　購入価額'!AZ18</f>
        <v>3180</v>
      </c>
      <c r="AD19" s="205">
        <f>'第16表　手持金'!AK18</f>
        <v>7</v>
      </c>
      <c r="AE19" s="205">
        <f>'第14表　購入価額の年収倍率（購入価額÷世帯年収）'!AA18</f>
        <v>6.6</v>
      </c>
      <c r="AF19" s="205">
        <f>'第22表　総返済負担率'!L18</f>
        <v>22.2</v>
      </c>
      <c r="AG19" s="205">
        <f>'第15表　１㎡当たり購入価額'!AW18</f>
        <v>54.7</v>
      </c>
    </row>
    <row r="20" spans="2:33" ht="15.95" customHeight="1" x14ac:dyDescent="0.15">
      <c r="B20" s="371" t="s">
        <v>80</v>
      </c>
      <c r="C20" s="372"/>
      <c r="D20" s="227">
        <v>376</v>
      </c>
      <c r="E20" s="243">
        <v>36.6</v>
      </c>
      <c r="F20" s="243">
        <v>3.2</v>
      </c>
      <c r="G20" s="243">
        <v>534.9</v>
      </c>
      <c r="H20" s="243">
        <f>'第24表　敷地面積'!BF19</f>
        <v>159.80000000000001</v>
      </c>
      <c r="I20" s="243">
        <v>104.8</v>
      </c>
      <c r="J20" s="229">
        <v>3121.1</v>
      </c>
      <c r="K20" s="229">
        <v>364.8</v>
      </c>
      <c r="L20" s="229">
        <v>2626.1</v>
      </c>
      <c r="M20" s="229">
        <v>130.19999999999999</v>
      </c>
      <c r="N20" s="229">
        <v>24.5</v>
      </c>
      <c r="O20" s="229">
        <v>105.8</v>
      </c>
      <c r="P20" s="229">
        <v>0</v>
      </c>
      <c r="Q20" s="229">
        <v>0</v>
      </c>
      <c r="R20" s="229">
        <v>0</v>
      </c>
      <c r="S20" s="229">
        <v>86.2</v>
      </c>
      <c r="T20" s="229">
        <v>20.8</v>
      </c>
      <c r="U20" s="205">
        <f>'第15表　１㎡当たり購入価額'!AX19</f>
        <v>44.9</v>
      </c>
      <c r="V20" s="205">
        <f>'第14表　購入価額の年収倍率（購入価額÷世帯年収）'!AB19</f>
        <v>6.4</v>
      </c>
      <c r="W20" s="206">
        <f>'第24表　ボーナス併用償還希望の有無'!E19/'第24表　ボーナス併用償還希望の有無'!D19</f>
        <v>0.36138613861386137</v>
      </c>
      <c r="X20" s="205">
        <f>'第２表　年　　　　齢'!O19</f>
        <v>35</v>
      </c>
      <c r="Y20" s="195">
        <f>'第４表　家　族　数'!L19</f>
        <v>3</v>
      </c>
      <c r="Z20" s="205">
        <f>'第５表　世 帯 の 年 収'!U19/10</f>
        <v>483.76000000000005</v>
      </c>
      <c r="AA20" s="243">
        <f>'第24表　敷地面積'!BE19</f>
        <v>160.69999999999999</v>
      </c>
      <c r="AB20" s="243">
        <f>'第11表　住 宅 面 積'!AG19</f>
        <v>104.3</v>
      </c>
      <c r="AC20" s="205">
        <f>'第13表　購入価額'!AZ19</f>
        <v>3056.5</v>
      </c>
      <c r="AD20" s="205">
        <f>'第16表　手持金'!AK19</f>
        <v>287</v>
      </c>
      <c r="AE20" s="205">
        <f>'第14表　購入価額の年収倍率（購入価額÷世帯年収）'!AA19</f>
        <v>6.3</v>
      </c>
      <c r="AF20" s="205">
        <f>'第22表　総返済負担率'!L19</f>
        <v>16.899999999999999</v>
      </c>
      <c r="AG20" s="205">
        <f>'第15表　１㎡当たり購入価額'!AW19</f>
        <v>41.6</v>
      </c>
    </row>
    <row r="21" spans="2:33" ht="15.95" customHeight="1" x14ac:dyDescent="0.15">
      <c r="B21" s="371" t="s">
        <v>81</v>
      </c>
      <c r="C21" s="372"/>
      <c r="D21" s="227">
        <v>96</v>
      </c>
      <c r="E21" s="243">
        <v>37.200000000000003</v>
      </c>
      <c r="F21" s="243">
        <v>3.3</v>
      </c>
      <c r="G21" s="243">
        <v>549.1</v>
      </c>
      <c r="H21" s="243">
        <f>'第24表　敷地面積'!BF20</f>
        <v>162.9</v>
      </c>
      <c r="I21" s="243">
        <v>104.9</v>
      </c>
      <c r="J21" s="229">
        <v>3153.3</v>
      </c>
      <c r="K21" s="229">
        <v>437.7</v>
      </c>
      <c r="L21" s="229">
        <v>2655.5</v>
      </c>
      <c r="M21" s="229">
        <v>60.1</v>
      </c>
      <c r="N21" s="229">
        <v>0</v>
      </c>
      <c r="O21" s="229">
        <v>60.1</v>
      </c>
      <c r="P21" s="229">
        <v>0</v>
      </c>
      <c r="Q21" s="229">
        <v>0</v>
      </c>
      <c r="R21" s="229">
        <v>0</v>
      </c>
      <c r="S21" s="229">
        <v>85.2</v>
      </c>
      <c r="T21" s="229">
        <v>19.899999999999999</v>
      </c>
      <c r="U21" s="205">
        <f>'第15表　１㎡当たり購入価額'!AX20</f>
        <v>40.5</v>
      </c>
      <c r="V21" s="205">
        <f>'第14表　購入価額の年収倍率（購入価額÷世帯年収）'!AB20</f>
        <v>6.2</v>
      </c>
      <c r="W21" s="206">
        <f>'第24表　ボーナス併用償還希望の有無'!E20/'第24表　ボーナス併用償還希望の有無'!D20</f>
        <v>0.31182795698924731</v>
      </c>
      <c r="X21" s="205">
        <f>'第２表　年　　　　齢'!O20</f>
        <v>36</v>
      </c>
      <c r="Y21" s="195">
        <f>'第４表　家　族　数'!L20</f>
        <v>3</v>
      </c>
      <c r="Z21" s="205">
        <f>'第５表　世 帯 の 年 収'!U20/10</f>
        <v>533.1</v>
      </c>
      <c r="AA21" s="243">
        <f>'第24表　敷地面積'!BE20</f>
        <v>162.9</v>
      </c>
      <c r="AB21" s="243">
        <f>'第11表　住 宅 面 積'!AG20</f>
        <v>106.3</v>
      </c>
      <c r="AC21" s="205">
        <f>'第13表　購入価額'!AZ20</f>
        <v>3142</v>
      </c>
      <c r="AD21" s="205">
        <f>'第16表　手持金'!AK20</f>
        <v>357</v>
      </c>
      <c r="AE21" s="205">
        <f>'第14表　購入価額の年収倍率（購入価額÷世帯年収）'!AA20</f>
        <v>5.9</v>
      </c>
      <c r="AF21" s="205">
        <f>'第22表　総返済負担率'!L20</f>
        <v>14.5</v>
      </c>
      <c r="AG21" s="205">
        <f>'第15表　１㎡当たり購入価額'!AW20</f>
        <v>39.5</v>
      </c>
    </row>
    <row r="22" spans="2:33" ht="15.95" customHeight="1" x14ac:dyDescent="0.15">
      <c r="B22" s="371" t="s">
        <v>86</v>
      </c>
      <c r="C22" s="372"/>
      <c r="D22" s="227">
        <v>546</v>
      </c>
      <c r="E22" s="243">
        <v>39.200000000000003</v>
      </c>
      <c r="F22" s="243">
        <v>3.5</v>
      </c>
      <c r="G22" s="243">
        <v>540.20000000000005</v>
      </c>
      <c r="H22" s="243">
        <f>'第24表　敷地面積'!BF21</f>
        <v>190.5</v>
      </c>
      <c r="I22" s="243">
        <v>105.1</v>
      </c>
      <c r="J22" s="229">
        <v>3102.5</v>
      </c>
      <c r="K22" s="229">
        <v>296</v>
      </c>
      <c r="L22" s="229">
        <v>2644</v>
      </c>
      <c r="M22" s="229">
        <v>162.5</v>
      </c>
      <c r="N22" s="229">
        <v>23</v>
      </c>
      <c r="O22" s="229">
        <v>139.5</v>
      </c>
      <c r="P22" s="229">
        <v>0</v>
      </c>
      <c r="Q22" s="229">
        <v>0</v>
      </c>
      <c r="R22" s="229">
        <v>0</v>
      </c>
      <c r="S22" s="229">
        <v>88</v>
      </c>
      <c r="T22" s="229">
        <v>21.1</v>
      </c>
      <c r="U22" s="205">
        <f>'第15表　１㎡当たり購入価額'!AX21</f>
        <v>45.9</v>
      </c>
      <c r="V22" s="205">
        <f>'第14表　購入価額の年収倍率（購入価額÷世帯年収）'!AB21</f>
        <v>6.3</v>
      </c>
      <c r="W22" s="206">
        <f>'第24表　ボーナス併用償還希望の有無'!E21/'第24表　ボーナス併用償還希望の有無'!D21</f>
        <v>0.21564885496183206</v>
      </c>
      <c r="X22" s="205">
        <f>'第２表　年　　　　齢'!O21</f>
        <v>37</v>
      </c>
      <c r="Y22" s="195">
        <f>'第４表　家　族　数'!L21</f>
        <v>4</v>
      </c>
      <c r="Z22" s="205">
        <f>'第５表　世 帯 の 年 収'!U21/10</f>
        <v>488.28999999999996</v>
      </c>
      <c r="AA22" s="243">
        <f>'第24表　敷地面積'!BE21</f>
        <v>172.8</v>
      </c>
      <c r="AB22" s="243">
        <f>'第11表　住 宅 面 積'!AG21</f>
        <v>105.2</v>
      </c>
      <c r="AC22" s="205">
        <f>'第13表　購入価額'!AZ21</f>
        <v>3048</v>
      </c>
      <c r="AD22" s="205">
        <f>'第16表　手持金'!AK21</f>
        <v>137</v>
      </c>
      <c r="AE22" s="205">
        <f>'第14表　購入価額の年収倍率（購入価額÷世帯年収）'!AA21</f>
        <v>6.1</v>
      </c>
      <c r="AF22" s="205">
        <f>'第22表　総返済負担率'!L21</f>
        <v>19.100000000000001</v>
      </c>
      <c r="AG22" s="205">
        <f>'第15表　１㎡当たり購入価額'!AW21</f>
        <v>41.4</v>
      </c>
    </row>
    <row r="23" spans="2:33" ht="15.95" customHeight="1" x14ac:dyDescent="0.15">
      <c r="B23" s="369" t="s">
        <v>82</v>
      </c>
      <c r="C23" s="370"/>
      <c r="D23" s="228">
        <v>258</v>
      </c>
      <c r="E23" s="244">
        <v>39.200000000000003</v>
      </c>
      <c r="F23" s="244">
        <v>3.4</v>
      </c>
      <c r="G23" s="244">
        <v>530.5</v>
      </c>
      <c r="H23" s="244">
        <f>'第24表　敷地面積'!BF22</f>
        <v>181.6</v>
      </c>
      <c r="I23" s="244">
        <v>100</v>
      </c>
      <c r="J23" s="230">
        <v>2892.7</v>
      </c>
      <c r="K23" s="230">
        <v>287.7</v>
      </c>
      <c r="L23" s="230">
        <v>2483.4</v>
      </c>
      <c r="M23" s="230">
        <v>121.6</v>
      </c>
      <c r="N23" s="230">
        <v>0</v>
      </c>
      <c r="O23" s="230">
        <v>121.6</v>
      </c>
      <c r="P23" s="230">
        <v>0</v>
      </c>
      <c r="Q23" s="230">
        <v>0</v>
      </c>
      <c r="R23" s="230">
        <v>0</v>
      </c>
      <c r="S23" s="230">
        <v>81.5</v>
      </c>
      <c r="T23" s="230">
        <v>20.399999999999999</v>
      </c>
      <c r="U23" s="207">
        <f>'第15表　１㎡当たり購入価額'!AX22</f>
        <v>44.2</v>
      </c>
      <c r="V23" s="207">
        <f>'第14表　購入価額の年収倍率（購入価額÷世帯年収）'!AB22</f>
        <v>6.1</v>
      </c>
      <c r="W23" s="208">
        <f>'第24表　ボーナス併用償還希望の有無'!E22/'第24表　ボーナス併用償還希望の有無'!D22</f>
        <v>0.28708133971291866</v>
      </c>
      <c r="X23" s="207">
        <f>'第２表　年　　　　齢'!O22</f>
        <v>37</v>
      </c>
      <c r="Y23" s="196">
        <f>'第４表　家　族　数'!L22</f>
        <v>3</v>
      </c>
      <c r="Z23" s="207">
        <f>'第５表　世 帯 の 年 収'!U22/10</f>
        <v>457.41999999999996</v>
      </c>
      <c r="AA23" s="244">
        <f>'第24表　敷地面積'!BE22</f>
        <v>174.6</v>
      </c>
      <c r="AB23" s="244">
        <f>'第11表　住 宅 面 積'!AG22</f>
        <v>99.6</v>
      </c>
      <c r="AC23" s="207">
        <f>'第13表　購入価額'!AZ22</f>
        <v>2790.5</v>
      </c>
      <c r="AD23" s="207">
        <f>'第16表　手持金'!AK22</f>
        <v>223</v>
      </c>
      <c r="AE23" s="207">
        <f>'第14表　購入価額の年収倍率（購入価額÷世帯年収）'!AA22</f>
        <v>6.2</v>
      </c>
      <c r="AF23" s="207">
        <f>'第22表　総返済負担率'!L22</f>
        <v>17.399999999999999</v>
      </c>
      <c r="AG23" s="207">
        <f>'第15表　１㎡当たり購入価額'!AW22</f>
        <v>41.9</v>
      </c>
    </row>
    <row r="24" spans="2:33" ht="15.95" customHeight="1" x14ac:dyDescent="0.15">
      <c r="B24" s="371" t="s">
        <v>6</v>
      </c>
      <c r="C24" s="372"/>
      <c r="D24" s="227">
        <v>142</v>
      </c>
      <c r="E24" s="243">
        <v>38.9</v>
      </c>
      <c r="F24" s="243">
        <v>3.2</v>
      </c>
      <c r="G24" s="243">
        <v>555.6</v>
      </c>
      <c r="H24" s="243">
        <f>'第24表　敷地面積'!BF23</f>
        <v>166.1</v>
      </c>
      <c r="I24" s="243">
        <v>112.7</v>
      </c>
      <c r="J24" s="229">
        <v>3221.2</v>
      </c>
      <c r="K24" s="229">
        <v>326.8</v>
      </c>
      <c r="L24" s="229">
        <v>2750.8</v>
      </c>
      <c r="M24" s="229">
        <v>143.6</v>
      </c>
      <c r="N24" s="229">
        <v>27.3</v>
      </c>
      <c r="O24" s="229">
        <v>116.4</v>
      </c>
      <c r="P24" s="229">
        <v>0</v>
      </c>
      <c r="Q24" s="229">
        <v>0</v>
      </c>
      <c r="R24" s="229">
        <v>0</v>
      </c>
      <c r="S24" s="229">
        <v>90.8</v>
      </c>
      <c r="T24" s="229">
        <v>21.5</v>
      </c>
      <c r="U24" s="205">
        <f>'第15表　１㎡当たり購入価額'!AX23</f>
        <v>48</v>
      </c>
      <c r="V24" s="205">
        <f>'第14表　購入価額の年収倍率（購入価額÷世帯年収）'!AB23</f>
        <v>6.4</v>
      </c>
      <c r="W24" s="206">
        <f>'第24表　ボーナス併用償還希望の有無'!E23/'第24表　ボーナス併用償還希望の有無'!D23</f>
        <v>0.27868852459016391</v>
      </c>
      <c r="X24" s="205">
        <f>'第２表　年　　　　齢'!O23</f>
        <v>36</v>
      </c>
      <c r="Y24" s="195">
        <f>'第４表　家　族　数'!L23</f>
        <v>3</v>
      </c>
      <c r="Z24" s="205">
        <f>'第５表　世 帯 の 年 収'!U23/10</f>
        <v>496.18999999999994</v>
      </c>
      <c r="AA24" s="243">
        <f>'第24表　敷地面積'!BE23</f>
        <v>167.2</v>
      </c>
      <c r="AB24" s="243">
        <f>'第11表　住 宅 面 積'!AG23</f>
        <v>111.4</v>
      </c>
      <c r="AC24" s="205">
        <f>'第13表　購入価額'!AZ23</f>
        <v>3120</v>
      </c>
      <c r="AD24" s="205">
        <f>'第16表　手持金'!AK23</f>
        <v>292</v>
      </c>
      <c r="AE24" s="205">
        <f>'第14表　購入価額の年収倍率（購入価額÷世帯年収）'!AA23</f>
        <v>6.3</v>
      </c>
      <c r="AF24" s="205">
        <f>'第22表　総返済負担率'!L23</f>
        <v>17.399999999999999</v>
      </c>
      <c r="AG24" s="205">
        <f>'第15表　１㎡当たり購入価額'!AW23</f>
        <v>47.1</v>
      </c>
    </row>
    <row r="25" spans="2:33" ht="15.95" customHeight="1" x14ac:dyDescent="0.15">
      <c r="B25" s="371" t="s">
        <v>7</v>
      </c>
      <c r="C25" s="372"/>
      <c r="D25" s="227">
        <v>17</v>
      </c>
      <c r="E25" s="243">
        <v>36.200000000000003</v>
      </c>
      <c r="F25" s="243">
        <v>3.3</v>
      </c>
      <c r="G25" s="243">
        <v>564.6</v>
      </c>
      <c r="H25" s="243">
        <f>'第24表　敷地面積'!BF24</f>
        <v>172</v>
      </c>
      <c r="I25" s="243">
        <v>99</v>
      </c>
      <c r="J25" s="229">
        <v>2237.6</v>
      </c>
      <c r="K25" s="229">
        <v>260.5</v>
      </c>
      <c r="L25" s="229">
        <v>1863.6</v>
      </c>
      <c r="M25" s="229">
        <v>113.5</v>
      </c>
      <c r="N25" s="229">
        <v>0</v>
      </c>
      <c r="O25" s="229">
        <v>113.5</v>
      </c>
      <c r="P25" s="229">
        <v>0</v>
      </c>
      <c r="Q25" s="229">
        <v>0</v>
      </c>
      <c r="R25" s="229">
        <v>0</v>
      </c>
      <c r="S25" s="229">
        <v>61.4</v>
      </c>
      <c r="T25" s="229">
        <v>16.7</v>
      </c>
      <c r="U25" s="209" t="str">
        <f>'第15表　１㎡当たり購入価額'!AX24</f>
        <v>-</v>
      </c>
      <c r="V25" s="209">
        <f>'第14表　購入価額の年収倍率（購入価額÷世帯年収）'!AB24</f>
        <v>5.0999999999999996</v>
      </c>
      <c r="W25" s="210" t="e">
        <f>'第24表　ボーナス併用償還希望の有無'!E24/'第24表　ボーナス併用償還希望の有無'!D24</f>
        <v>#VALUE!</v>
      </c>
      <c r="X25" s="209">
        <f>'第２表　年　　　　齢'!O24</f>
        <v>34</v>
      </c>
      <c r="Y25" s="199">
        <f>'第４表　家　族　数'!L24</f>
        <v>3</v>
      </c>
      <c r="Z25" s="209">
        <f>'第５表　世 帯 の 年 収'!U24/10</f>
        <v>449.15</v>
      </c>
      <c r="AA25" s="243">
        <f>'第24表　敷地面積'!BE24</f>
        <v>173.5</v>
      </c>
      <c r="AB25" s="321">
        <f>'第11表　住 宅 面 積'!AG24</f>
        <v>101.3</v>
      </c>
      <c r="AC25" s="209">
        <f>'第13表　購入価額'!AZ24</f>
        <v>2188</v>
      </c>
      <c r="AD25" s="209">
        <f>'第16表　手持金'!AK24</f>
        <v>3</v>
      </c>
      <c r="AE25" s="209">
        <f>'第14表　購入価額の年収倍率（購入価額÷世帯年収）'!AA24</f>
        <v>5</v>
      </c>
      <c r="AF25" s="209" t="str">
        <f>'第22表　総返済負担率'!L24</f>
        <v>-</v>
      </c>
      <c r="AG25" s="209" t="str">
        <f>'第15表　１㎡当たり購入価額'!AW24</f>
        <v>-</v>
      </c>
    </row>
    <row r="26" spans="2:33" ht="15.95" customHeight="1" x14ac:dyDescent="0.15">
      <c r="B26" s="371" t="s">
        <v>8</v>
      </c>
      <c r="C26" s="372"/>
      <c r="D26" s="227">
        <v>44</v>
      </c>
      <c r="E26" s="243">
        <v>40.299999999999997</v>
      </c>
      <c r="F26" s="243">
        <v>3.3</v>
      </c>
      <c r="G26" s="243">
        <v>562.5</v>
      </c>
      <c r="H26" s="243">
        <f>'第24表　敷地面積'!BF25</f>
        <v>179.4</v>
      </c>
      <c r="I26" s="243">
        <v>102.1</v>
      </c>
      <c r="J26" s="229">
        <v>2542.6</v>
      </c>
      <c r="K26" s="229">
        <v>201</v>
      </c>
      <c r="L26" s="229">
        <v>2196.5</v>
      </c>
      <c r="M26" s="229">
        <v>145.19999999999999</v>
      </c>
      <c r="N26" s="229">
        <v>0</v>
      </c>
      <c r="O26" s="229">
        <v>145.19999999999999</v>
      </c>
      <c r="P26" s="229">
        <v>0</v>
      </c>
      <c r="Q26" s="229">
        <v>0</v>
      </c>
      <c r="R26" s="229">
        <v>0</v>
      </c>
      <c r="S26" s="229">
        <v>76.2</v>
      </c>
      <c r="T26" s="229">
        <v>18.7</v>
      </c>
      <c r="U26" s="205">
        <f>'第15表　１㎡当たり購入価額'!AX25</f>
        <v>43.8</v>
      </c>
      <c r="V26" s="205">
        <f>'第14表　購入価額の年収倍率（購入価額÷世帯年収）'!AB25</f>
        <v>5.5</v>
      </c>
      <c r="W26" s="206">
        <f>'第24表　ボーナス併用償還希望の有無'!E25/'第24表　ボーナス併用償還希望の有無'!D25</f>
        <v>0</v>
      </c>
      <c r="X26" s="205">
        <f>'第２表　年　　　　齢'!O25</f>
        <v>39.5</v>
      </c>
      <c r="Y26" s="195">
        <f>'第４表　家　族　数'!L25</f>
        <v>3</v>
      </c>
      <c r="Z26" s="205">
        <f>'第５表　世 帯 の 年 収'!U25/10</f>
        <v>527.03</v>
      </c>
      <c r="AA26" s="243">
        <f>'第24表　敷地面積'!BE25</f>
        <v>180.5</v>
      </c>
      <c r="AB26" s="243">
        <f>'第11表　住 宅 面 積'!AG25</f>
        <v>100.4</v>
      </c>
      <c r="AC26" s="205">
        <f>'第13表　購入価額'!AZ25</f>
        <v>2369</v>
      </c>
      <c r="AD26" s="205">
        <f>'第16表　手持金'!AK25</f>
        <v>10</v>
      </c>
      <c r="AE26" s="205">
        <f>'第14表　購入価額の年収倍率（購入価額÷世帯年収）'!AA25</f>
        <v>5.2</v>
      </c>
      <c r="AF26" s="205">
        <f>'第22表　総返済負担率'!L25</f>
        <v>16.5</v>
      </c>
      <c r="AG26" s="205">
        <f>'第15表　１㎡当たり購入価額'!AW25</f>
        <v>46.6</v>
      </c>
    </row>
    <row r="27" spans="2:33" ht="15.95" customHeight="1" x14ac:dyDescent="0.15">
      <c r="B27" s="371" t="s">
        <v>9</v>
      </c>
      <c r="C27" s="372"/>
      <c r="D27" s="227">
        <v>232</v>
      </c>
      <c r="E27" s="243">
        <v>39.799999999999997</v>
      </c>
      <c r="F27" s="243">
        <v>3.4</v>
      </c>
      <c r="G27" s="243">
        <v>559.9</v>
      </c>
      <c r="H27" s="243">
        <f>'第24表　敷地面積'!BF26</f>
        <v>184.5</v>
      </c>
      <c r="I27" s="243">
        <v>106.1</v>
      </c>
      <c r="J27" s="229">
        <v>3229.4</v>
      </c>
      <c r="K27" s="229">
        <v>311.39999999999998</v>
      </c>
      <c r="L27" s="229">
        <v>2686.5</v>
      </c>
      <c r="M27" s="229">
        <v>231.5</v>
      </c>
      <c r="N27" s="229">
        <v>76.3</v>
      </c>
      <c r="O27" s="229">
        <v>153.80000000000001</v>
      </c>
      <c r="P27" s="229">
        <v>1.4</v>
      </c>
      <c r="Q27" s="229">
        <v>0</v>
      </c>
      <c r="R27" s="229">
        <v>0</v>
      </c>
      <c r="S27" s="229">
        <v>92.1</v>
      </c>
      <c r="T27" s="229">
        <v>21.6</v>
      </c>
      <c r="U27" s="205">
        <f>'第15表　１㎡当たり購入価額'!AX26</f>
        <v>53.3</v>
      </c>
      <c r="V27" s="205">
        <f>'第14表　購入価額の年収倍率（購入価額÷世帯年収）'!AB26</f>
        <v>6.4</v>
      </c>
      <c r="W27" s="206">
        <f>'第24表　ボーナス併用償還希望の有無'!E26/'第24表　ボーナス併用償還希望の有無'!D26</f>
        <v>0.34482758620689657</v>
      </c>
      <c r="X27" s="205">
        <f>'第２表　年　　　　齢'!O26</f>
        <v>38</v>
      </c>
      <c r="Y27" s="195">
        <f>'第４表　家　族　数'!L26</f>
        <v>3</v>
      </c>
      <c r="Z27" s="205">
        <f>'第５表　世 帯 の 年 収'!U26/10</f>
        <v>506.35</v>
      </c>
      <c r="AA27" s="243">
        <f>'第24表　敷地面積'!BE26</f>
        <v>170.6</v>
      </c>
      <c r="AB27" s="243">
        <f>'第11表　住 宅 面 積'!AG26</f>
        <v>105.6</v>
      </c>
      <c r="AC27" s="205">
        <f>'第13表　購入価額'!AZ26</f>
        <v>3169.5</v>
      </c>
      <c r="AD27" s="205">
        <f>'第16表　手持金'!AK26</f>
        <v>131</v>
      </c>
      <c r="AE27" s="205">
        <f>'第14表　購入価額の年収倍率（購入価額÷世帯年収）'!AA26</f>
        <v>6.4</v>
      </c>
      <c r="AF27" s="205">
        <f>'第22表　総返済負担率'!L26</f>
        <v>17.8</v>
      </c>
      <c r="AG27" s="205">
        <f>'第15表　１㎡当たり購入価額'!AW26</f>
        <v>49.6</v>
      </c>
    </row>
    <row r="28" spans="2:33" ht="15.95" customHeight="1" x14ac:dyDescent="0.15">
      <c r="B28" s="371" t="s">
        <v>10</v>
      </c>
      <c r="C28" s="372"/>
      <c r="D28" s="227">
        <v>63</v>
      </c>
      <c r="E28" s="243">
        <v>39.200000000000003</v>
      </c>
      <c r="F28" s="243">
        <v>2.9</v>
      </c>
      <c r="G28" s="243">
        <v>461.8</v>
      </c>
      <c r="H28" s="243">
        <f>'第24表　敷地面積'!BF27</f>
        <v>179.4</v>
      </c>
      <c r="I28" s="243">
        <v>95.5</v>
      </c>
      <c r="J28" s="229">
        <v>2562.5</v>
      </c>
      <c r="K28" s="229">
        <v>254.8</v>
      </c>
      <c r="L28" s="229">
        <v>2242.8000000000002</v>
      </c>
      <c r="M28" s="229">
        <v>64.900000000000006</v>
      </c>
      <c r="N28" s="229">
        <v>0</v>
      </c>
      <c r="O28" s="229">
        <v>64.900000000000006</v>
      </c>
      <c r="P28" s="229">
        <v>0</v>
      </c>
      <c r="Q28" s="229">
        <v>0</v>
      </c>
      <c r="R28" s="229">
        <v>0</v>
      </c>
      <c r="S28" s="229">
        <v>70.900000000000006</v>
      </c>
      <c r="T28" s="229">
        <v>19.7</v>
      </c>
      <c r="U28" s="205">
        <f>'第15表　１㎡当たり購入価額'!AX27</f>
        <v>39.1</v>
      </c>
      <c r="V28" s="205">
        <f>'第14表　購入価額の年収倍率（購入価額÷世帯年収）'!AB27</f>
        <v>5.9</v>
      </c>
      <c r="W28" s="206">
        <f>'第24表　ボーナス併用償還希望の有無'!E27/'第24表　ボーナス併用償還希望の有無'!D27</f>
        <v>0.66666666666666663</v>
      </c>
      <c r="X28" s="205">
        <f>'第２表　年　　　　齢'!O27</f>
        <v>35</v>
      </c>
      <c r="Y28" s="195">
        <f>'第４表　家　族　数'!L27</f>
        <v>3</v>
      </c>
      <c r="Z28" s="205">
        <f>'第５表　世 帯 の 年 収'!U27/10</f>
        <v>445.18999999999994</v>
      </c>
      <c r="AA28" s="243">
        <f>'第24表　敷地面積'!BE27</f>
        <v>174.5</v>
      </c>
      <c r="AB28" s="243">
        <f>'第11表　住 宅 面 積'!AG27</f>
        <v>93.6</v>
      </c>
      <c r="AC28" s="205">
        <f>'第13表　購入価額'!AZ27</f>
        <v>2556</v>
      </c>
      <c r="AD28" s="205">
        <f>'第16表　手持金'!AK27</f>
        <v>258</v>
      </c>
      <c r="AE28" s="205">
        <f>'第14表　購入価額の年収倍率（購入価額÷世帯年収）'!AA27</f>
        <v>5.8</v>
      </c>
      <c r="AF28" s="205">
        <f>'第22表　総返済負担率'!L27</f>
        <v>20.399999999999999</v>
      </c>
      <c r="AG28" s="205">
        <f>'第15表　１㎡当たり購入価額'!AW27</f>
        <v>37</v>
      </c>
    </row>
    <row r="29" spans="2:33" ht="15.95" customHeight="1" x14ac:dyDescent="0.15">
      <c r="B29" s="371" t="s">
        <v>11</v>
      </c>
      <c r="C29" s="372"/>
      <c r="D29" s="227">
        <v>24</v>
      </c>
      <c r="E29" s="243">
        <v>39.1</v>
      </c>
      <c r="F29" s="243">
        <v>3.3</v>
      </c>
      <c r="G29" s="243">
        <v>482.7</v>
      </c>
      <c r="H29" s="243">
        <f>'第24表　敷地面積'!BF28</f>
        <v>188.7</v>
      </c>
      <c r="I29" s="243">
        <v>106.3</v>
      </c>
      <c r="J29" s="229">
        <v>2602.6999999999998</v>
      </c>
      <c r="K29" s="229">
        <v>495.8</v>
      </c>
      <c r="L29" s="229">
        <v>2061.9</v>
      </c>
      <c r="M29" s="229">
        <v>45</v>
      </c>
      <c r="N29" s="229">
        <v>0</v>
      </c>
      <c r="O29" s="229">
        <v>45</v>
      </c>
      <c r="P29" s="229">
        <v>0</v>
      </c>
      <c r="Q29" s="229">
        <v>0</v>
      </c>
      <c r="R29" s="229">
        <v>0</v>
      </c>
      <c r="S29" s="229">
        <v>68.3</v>
      </c>
      <c r="T29" s="229">
        <v>18.3</v>
      </c>
      <c r="U29" s="205">
        <f>'第15表　１㎡当たり購入価額'!AX28</f>
        <v>43</v>
      </c>
      <c r="V29" s="205">
        <f>'第14表　購入価額の年収倍率（購入価額÷世帯年収）'!AB28</f>
        <v>5.8</v>
      </c>
      <c r="W29" s="206">
        <f>'第24表　ボーナス併用償還希望の有無'!E28/'第24表　ボーナス併用償還希望の有無'!D28</f>
        <v>0.30769230769230771</v>
      </c>
      <c r="X29" s="205">
        <f>'第２表　年　　　　齢'!O28</f>
        <v>35</v>
      </c>
      <c r="Y29" s="195">
        <f>'第４表　家　族　数'!L28</f>
        <v>3</v>
      </c>
      <c r="Z29" s="205">
        <f>'第５表　世 帯 の 年 収'!U28/10</f>
        <v>467.23</v>
      </c>
      <c r="AA29" s="243">
        <f>'第24表　敷地面積'!BE28</f>
        <v>183.4</v>
      </c>
      <c r="AB29" s="243">
        <f>'第11表　住 宅 面 積'!AG28</f>
        <v>105.2</v>
      </c>
      <c r="AC29" s="205">
        <f>'第13表　購入価額'!AZ28</f>
        <v>2393.5</v>
      </c>
      <c r="AD29" s="205">
        <f>'第16表　手持金'!AK28</f>
        <v>285</v>
      </c>
      <c r="AE29" s="205">
        <f>'第14表　購入価額の年収倍率（購入価額÷世帯年収）'!AA28</f>
        <v>5.7</v>
      </c>
      <c r="AF29" s="205">
        <f>'第22表　総返済負担率'!L28</f>
        <v>17.8</v>
      </c>
      <c r="AG29" s="205">
        <f>'第15表　１㎡当たり購入価額'!AW28</f>
        <v>43.4</v>
      </c>
    </row>
    <row r="30" spans="2:33" ht="15.95" customHeight="1" x14ac:dyDescent="0.15">
      <c r="B30" s="371" t="s">
        <v>12</v>
      </c>
      <c r="C30" s="372"/>
      <c r="D30" s="227">
        <v>142</v>
      </c>
      <c r="E30" s="243">
        <v>38.6</v>
      </c>
      <c r="F30" s="243">
        <v>3.4</v>
      </c>
      <c r="G30" s="243">
        <v>466.1</v>
      </c>
      <c r="H30" s="243">
        <f>'第24表　敷地面積'!BF29</f>
        <v>208.5</v>
      </c>
      <c r="I30" s="243">
        <v>104.4</v>
      </c>
      <c r="J30" s="229">
        <v>2526.1999999999998</v>
      </c>
      <c r="K30" s="229">
        <v>241.4</v>
      </c>
      <c r="L30" s="229">
        <v>2135.4</v>
      </c>
      <c r="M30" s="229">
        <v>149.5</v>
      </c>
      <c r="N30" s="229">
        <v>9.9</v>
      </c>
      <c r="O30" s="229">
        <v>139.6</v>
      </c>
      <c r="P30" s="229">
        <v>0</v>
      </c>
      <c r="Q30" s="229">
        <v>0</v>
      </c>
      <c r="R30" s="229">
        <v>0</v>
      </c>
      <c r="S30" s="229">
        <v>72.7</v>
      </c>
      <c r="T30" s="229">
        <v>20</v>
      </c>
      <c r="U30" s="205">
        <f>'第15表　１㎡当たり購入価額'!AX29</f>
        <v>48.4</v>
      </c>
      <c r="V30" s="205">
        <f>'第14表　購入価額の年収倍率（購入価額÷世帯年収）'!AB29</f>
        <v>6</v>
      </c>
      <c r="W30" s="206">
        <f>'第24表　ボーナス併用償還希望の有無'!E29/'第24表　ボーナス併用償還希望の有無'!D29</f>
        <v>0.2</v>
      </c>
      <c r="X30" s="205">
        <f>'第２表　年　　　　齢'!O29</f>
        <v>36</v>
      </c>
      <c r="Y30" s="195">
        <f>'第４表　家　族　数'!L29</f>
        <v>3</v>
      </c>
      <c r="Z30" s="205">
        <f>'第５表　世 帯 の 年 収'!U29/10</f>
        <v>428.85</v>
      </c>
      <c r="AA30" s="243">
        <f>'第24表　敷地面積'!BE29</f>
        <v>180.5</v>
      </c>
      <c r="AB30" s="243">
        <f>'第11表　住 宅 面 積'!AG29</f>
        <v>104.7</v>
      </c>
      <c r="AC30" s="205">
        <f>'第13表　購入価額'!AZ29</f>
        <v>2480</v>
      </c>
      <c r="AD30" s="205">
        <f>'第16表　手持金'!AK29</f>
        <v>10</v>
      </c>
      <c r="AE30" s="205">
        <f>'第14表　購入価額の年収倍率（購入価額÷世帯年収）'!AA29</f>
        <v>5.8</v>
      </c>
      <c r="AF30" s="205">
        <f>'第22表　総返済負担率'!L29</f>
        <v>17</v>
      </c>
      <c r="AG30" s="205">
        <f>'第15表　１㎡当たり購入価額'!AW29</f>
        <v>46.3</v>
      </c>
    </row>
    <row r="31" spans="2:33" ht="15.95" customHeight="1" x14ac:dyDescent="0.15">
      <c r="B31" s="371" t="s">
        <v>13</v>
      </c>
      <c r="C31" s="372"/>
      <c r="D31" s="227">
        <v>357</v>
      </c>
      <c r="E31" s="243">
        <v>38.6</v>
      </c>
      <c r="F31" s="243">
        <v>3.1</v>
      </c>
      <c r="G31" s="243">
        <v>486.6</v>
      </c>
      <c r="H31" s="243">
        <f>'第24表　敷地面積'!BF30</f>
        <v>205.7</v>
      </c>
      <c r="I31" s="243">
        <v>108.3</v>
      </c>
      <c r="J31" s="229">
        <v>2607.1999999999998</v>
      </c>
      <c r="K31" s="229">
        <v>204.9</v>
      </c>
      <c r="L31" s="229">
        <v>2243.6999999999998</v>
      </c>
      <c r="M31" s="229">
        <v>158.6</v>
      </c>
      <c r="N31" s="229">
        <v>11.1</v>
      </c>
      <c r="O31" s="229">
        <v>147.5</v>
      </c>
      <c r="P31" s="229">
        <v>0</v>
      </c>
      <c r="Q31" s="229">
        <v>0</v>
      </c>
      <c r="R31" s="229">
        <v>0</v>
      </c>
      <c r="S31" s="229">
        <v>76.599999999999994</v>
      </c>
      <c r="T31" s="229">
        <v>20.5</v>
      </c>
      <c r="U31" s="205">
        <f>'第15表　１㎡当たり購入価額'!AX30</f>
        <v>44.5</v>
      </c>
      <c r="V31" s="205">
        <f>'第14表　購入価額の年収倍率（購入価額÷世帯年収）'!AB30</f>
        <v>5.9</v>
      </c>
      <c r="W31" s="206">
        <f>'第24表　ボーナス併用償還希望の有無'!E30/'第24表　ボーナス併用償還希望の有無'!D30</f>
        <v>0.45161290322580644</v>
      </c>
      <c r="X31" s="205">
        <f>'第２表　年　　　　齢'!O30</f>
        <v>37</v>
      </c>
      <c r="Y31" s="195">
        <f>'第４表　家　族　数'!L30</f>
        <v>3</v>
      </c>
      <c r="Z31" s="205">
        <f>'第５表　世 帯 の 年 収'!U30/10</f>
        <v>426.03999999999996</v>
      </c>
      <c r="AA31" s="243">
        <f>'第24表　敷地面積'!BE30</f>
        <v>197.3</v>
      </c>
      <c r="AB31" s="243">
        <f>'第11表　住 宅 面 積'!AG30</f>
        <v>107.6</v>
      </c>
      <c r="AC31" s="205">
        <f>'第13表　購入価額'!AZ30</f>
        <v>2380</v>
      </c>
      <c r="AD31" s="205">
        <f>'第16表　手持金'!AK30</f>
        <v>10</v>
      </c>
      <c r="AE31" s="205">
        <f>'第14表　購入価額の年収倍率（購入価額÷世帯年収）'!AA30</f>
        <v>6</v>
      </c>
      <c r="AF31" s="205">
        <f>'第22表　総返済負担率'!L30</f>
        <v>22.3</v>
      </c>
      <c r="AG31" s="205">
        <f>'第15表　１㎡当たり購入価額'!AW30</f>
        <v>43.2</v>
      </c>
    </row>
    <row r="32" spans="2:33" ht="15.95" customHeight="1" x14ac:dyDescent="0.15">
      <c r="B32" s="371" t="s">
        <v>14</v>
      </c>
      <c r="C32" s="372"/>
      <c r="D32" s="227">
        <v>389</v>
      </c>
      <c r="E32" s="243">
        <v>39.9</v>
      </c>
      <c r="F32" s="243">
        <v>3.2</v>
      </c>
      <c r="G32" s="243">
        <v>429.9</v>
      </c>
      <c r="H32" s="243">
        <f>'第24表　敷地面積'!BF31</f>
        <v>209.7</v>
      </c>
      <c r="I32" s="243">
        <v>108.3</v>
      </c>
      <c r="J32" s="229">
        <v>2400.4</v>
      </c>
      <c r="K32" s="229">
        <v>129.4</v>
      </c>
      <c r="L32" s="229">
        <v>2107.9</v>
      </c>
      <c r="M32" s="229">
        <v>163.19999999999999</v>
      </c>
      <c r="N32" s="229">
        <v>0</v>
      </c>
      <c r="O32" s="229">
        <v>163.19999999999999</v>
      </c>
      <c r="P32" s="229">
        <v>0</v>
      </c>
      <c r="Q32" s="229">
        <v>0</v>
      </c>
      <c r="R32" s="229">
        <v>0</v>
      </c>
      <c r="S32" s="229">
        <v>71.599999999999994</v>
      </c>
      <c r="T32" s="229">
        <v>21.3</v>
      </c>
      <c r="U32" s="205">
        <f>'第15表　１㎡当たり購入価額'!AX31</f>
        <v>48.1</v>
      </c>
      <c r="V32" s="205">
        <f>'第14表　購入価額の年収倍率（購入価額÷世帯年収）'!AB31</f>
        <v>6</v>
      </c>
      <c r="W32" s="206">
        <f>'第24表　ボーナス併用償還希望の有無'!E31/'第24表　ボーナス併用償還希望の有無'!D31</f>
        <v>0.13043478260869565</v>
      </c>
      <c r="X32" s="205">
        <f>'第２表　年　　　　齢'!O31</f>
        <v>39</v>
      </c>
      <c r="Y32" s="195">
        <f>'第４表　家　族　数'!L31</f>
        <v>3</v>
      </c>
      <c r="Z32" s="205">
        <f>'第５表　世 帯 の 年 収'!U31/10</f>
        <v>410.08000000000004</v>
      </c>
      <c r="AA32" s="243">
        <f>'第24表　敷地面積'!BE31</f>
        <v>204.2</v>
      </c>
      <c r="AB32" s="243">
        <f>'第11表　住 宅 面 積'!AG31</f>
        <v>107.5</v>
      </c>
      <c r="AC32" s="205">
        <f>'第13表　購入価額'!AZ31</f>
        <v>2372</v>
      </c>
      <c r="AD32" s="205">
        <f>'第16表　手持金'!AK31</f>
        <v>1</v>
      </c>
      <c r="AE32" s="205">
        <f>'第14表　購入価額の年収倍率（購入価額÷世帯年収）'!AA31</f>
        <v>5.9</v>
      </c>
      <c r="AF32" s="205">
        <f>'第22表　総返済負担率'!L31</f>
        <v>15.9</v>
      </c>
      <c r="AG32" s="205">
        <f>'第15表　１㎡当たり購入価額'!AW31</f>
        <v>49.3</v>
      </c>
    </row>
    <row r="33" spans="1:33" ht="15.95" customHeight="1" x14ac:dyDescent="0.15">
      <c r="B33" s="371" t="s">
        <v>15</v>
      </c>
      <c r="C33" s="372"/>
      <c r="D33" s="227">
        <v>551</v>
      </c>
      <c r="E33" s="243">
        <v>39.5</v>
      </c>
      <c r="F33" s="243">
        <v>3.1</v>
      </c>
      <c r="G33" s="243">
        <v>436.8</v>
      </c>
      <c r="H33" s="243">
        <f>'第24表　敷地面積'!BF32</f>
        <v>211</v>
      </c>
      <c r="I33" s="243">
        <v>108.2</v>
      </c>
      <c r="J33" s="229">
        <v>2364.1999999999998</v>
      </c>
      <c r="K33" s="229">
        <v>126</v>
      </c>
      <c r="L33" s="229">
        <v>2069.9</v>
      </c>
      <c r="M33" s="229">
        <v>168.3</v>
      </c>
      <c r="N33" s="229">
        <v>1.5</v>
      </c>
      <c r="O33" s="229">
        <v>166.9</v>
      </c>
      <c r="P33" s="229">
        <v>0</v>
      </c>
      <c r="Q33" s="229">
        <v>0</v>
      </c>
      <c r="R33" s="229">
        <v>0</v>
      </c>
      <c r="S33" s="229">
        <v>70.400000000000006</v>
      </c>
      <c r="T33" s="229">
        <v>20.9</v>
      </c>
      <c r="U33" s="205">
        <f>'第15表　１㎡当たり購入価額'!AX32</f>
        <v>37.700000000000003</v>
      </c>
      <c r="V33" s="205">
        <f>'第14表　購入価額の年収倍率（購入価額÷世帯年収）'!AB32</f>
        <v>5.9</v>
      </c>
      <c r="W33" s="206">
        <f>'第24表　ボーナス併用償還希望の有無'!E32/'第24表　ボーナス併用償還希望の有無'!D32</f>
        <v>0.5</v>
      </c>
      <c r="X33" s="205">
        <f>'第２表　年　　　　齢'!O32</f>
        <v>39</v>
      </c>
      <c r="Y33" s="195">
        <f>'第４表　家　族　数'!L32</f>
        <v>3</v>
      </c>
      <c r="Z33" s="205">
        <f>'第５表　世 帯 の 年 収'!U32/10</f>
        <v>392.84000000000003</v>
      </c>
      <c r="AA33" s="243">
        <f>'第24表　敷地面積'!BE32</f>
        <v>203.5</v>
      </c>
      <c r="AB33" s="243">
        <f>'第11表　住 宅 面 積'!AG32</f>
        <v>106.6</v>
      </c>
      <c r="AC33" s="205">
        <f>'第13表　購入価額'!AZ32</f>
        <v>2255</v>
      </c>
      <c r="AD33" s="205">
        <f>'第16表　手持金'!AK32</f>
        <v>1</v>
      </c>
      <c r="AE33" s="205">
        <f>'第14表　購入価額の年収倍率（購入価額÷世帯年収）'!AA32</f>
        <v>5.8</v>
      </c>
      <c r="AF33" s="205">
        <f>'第22表　総返済負担率'!L32</f>
        <v>20.100000000000001</v>
      </c>
      <c r="AG33" s="205">
        <f>'第15表　１㎡当たり購入価額'!AW32</f>
        <v>37.700000000000003</v>
      </c>
    </row>
    <row r="34" spans="1:33" ht="15.95" customHeight="1" x14ac:dyDescent="0.15">
      <c r="B34" s="371" t="s">
        <v>16</v>
      </c>
      <c r="C34" s="372"/>
      <c r="D34" s="227">
        <v>2645</v>
      </c>
      <c r="E34" s="243">
        <v>38.200000000000003</v>
      </c>
      <c r="F34" s="243">
        <v>3.1</v>
      </c>
      <c r="G34" s="243">
        <v>523.70000000000005</v>
      </c>
      <c r="H34" s="243">
        <f>'第24表　敷地面積'!BF33</f>
        <v>128.19999999999999</v>
      </c>
      <c r="I34" s="243">
        <v>100.4</v>
      </c>
      <c r="J34" s="229">
        <v>3186.1</v>
      </c>
      <c r="K34" s="229">
        <v>244.6</v>
      </c>
      <c r="L34" s="229">
        <v>2741.9</v>
      </c>
      <c r="M34" s="229">
        <v>199.6</v>
      </c>
      <c r="N34" s="229">
        <v>3.4</v>
      </c>
      <c r="O34" s="229">
        <v>196</v>
      </c>
      <c r="P34" s="229">
        <v>0.2</v>
      </c>
      <c r="Q34" s="229">
        <v>0</v>
      </c>
      <c r="R34" s="229">
        <v>0</v>
      </c>
      <c r="S34" s="229">
        <v>91.7</v>
      </c>
      <c r="T34" s="229">
        <v>22.4</v>
      </c>
      <c r="U34" s="205">
        <f>'第15表　１㎡当たり購入価額'!AX33</f>
        <v>57.8</v>
      </c>
      <c r="V34" s="205">
        <f>'第14表　購入価額の年収倍率（購入価額÷世帯年収）'!AB33</f>
        <v>6.5</v>
      </c>
      <c r="W34" s="206">
        <f>'第24表　ボーナス併用償還希望の有無'!E33/'第24表　ボーナス併用償還希望の有無'!D33</f>
        <v>0.256198347107438</v>
      </c>
      <c r="X34" s="205">
        <f>'第２表　年　　　　齢'!O33</f>
        <v>36</v>
      </c>
      <c r="Y34" s="195">
        <f>'第４表　家　族　数'!L33</f>
        <v>3</v>
      </c>
      <c r="Z34" s="205">
        <f>'第５表　世 帯 の 年 収'!U33/10</f>
        <v>477.07</v>
      </c>
      <c r="AA34" s="243">
        <f>'第24表　敷地面積'!BE33</f>
        <v>120</v>
      </c>
      <c r="AB34" s="243">
        <f>'第11表　住 宅 面 積'!AG33</f>
        <v>100.9</v>
      </c>
      <c r="AC34" s="205">
        <f>'第13表　購入価額'!AZ33</f>
        <v>3040</v>
      </c>
      <c r="AD34" s="205">
        <f>'第16表　手持金'!AK33</f>
        <v>3</v>
      </c>
      <c r="AE34" s="205">
        <f>'第14表　購入価額の年収倍率（購入価額÷世帯年収）'!AA33</f>
        <v>6.5</v>
      </c>
      <c r="AF34" s="205">
        <f>'第22表　総返済負担率'!L33</f>
        <v>21.5</v>
      </c>
      <c r="AG34" s="205">
        <f>'第15表　１㎡当たり購入価額'!AW33</f>
        <v>55.4</v>
      </c>
    </row>
    <row r="35" spans="1:33" ht="15.95" customHeight="1" x14ac:dyDescent="0.15">
      <c r="B35" s="371" t="s">
        <v>17</v>
      </c>
      <c r="C35" s="372"/>
      <c r="D35" s="227">
        <v>1233</v>
      </c>
      <c r="E35" s="243">
        <v>38.6</v>
      </c>
      <c r="F35" s="243">
        <v>3.1</v>
      </c>
      <c r="G35" s="243">
        <v>547.6</v>
      </c>
      <c r="H35" s="243">
        <f>'第24表　敷地面積'!BF34</f>
        <v>145.1</v>
      </c>
      <c r="I35" s="243">
        <v>103.3</v>
      </c>
      <c r="J35" s="229">
        <v>3242.6</v>
      </c>
      <c r="K35" s="229">
        <v>298.5</v>
      </c>
      <c r="L35" s="229">
        <v>2758.2</v>
      </c>
      <c r="M35" s="229">
        <v>185.9</v>
      </c>
      <c r="N35" s="229">
        <v>6.7</v>
      </c>
      <c r="O35" s="229">
        <v>179.2</v>
      </c>
      <c r="P35" s="229">
        <v>0</v>
      </c>
      <c r="Q35" s="229">
        <v>0</v>
      </c>
      <c r="R35" s="229">
        <v>0</v>
      </c>
      <c r="S35" s="229">
        <v>93.1</v>
      </c>
      <c r="T35" s="229">
        <v>22</v>
      </c>
      <c r="U35" s="205">
        <f>'第15表　１㎡当たり購入価額'!AX34</f>
        <v>56.6</v>
      </c>
      <c r="V35" s="205">
        <f>'第14表　購入価額の年収倍率（購入価額÷世帯年収）'!AB34</f>
        <v>6.4</v>
      </c>
      <c r="W35" s="206">
        <f>'第24表　ボーナス併用償還希望の有無'!E34/'第24表　ボーナス併用償還希望の有無'!D34</f>
        <v>0.21282798833819241</v>
      </c>
      <c r="X35" s="205">
        <f>'第２表　年　　　　齢'!O34</f>
        <v>36</v>
      </c>
      <c r="Y35" s="195">
        <f>'第４表　家　族　数'!L34</f>
        <v>3</v>
      </c>
      <c r="Z35" s="205">
        <f>'第５表　世 帯 の 年 収'!U34/10</f>
        <v>486.75</v>
      </c>
      <c r="AA35" s="243">
        <f>'第24表　敷地面積'!BE34</f>
        <v>140</v>
      </c>
      <c r="AB35" s="243">
        <f>'第11表　住 宅 面 積'!AG34</f>
        <v>102.7</v>
      </c>
      <c r="AC35" s="205">
        <f>'第13表　購入価額'!AZ34</f>
        <v>3071</v>
      </c>
      <c r="AD35" s="205">
        <f>'第16表　手持金'!AK34</f>
        <v>10</v>
      </c>
      <c r="AE35" s="205">
        <f>'第14表　購入価額の年収倍率（購入価額÷世帯年収）'!AA34</f>
        <v>6.3</v>
      </c>
      <c r="AF35" s="205">
        <f>'第22表　総返済負担率'!L34</f>
        <v>20.399999999999999</v>
      </c>
      <c r="AG35" s="205">
        <f>'第15表　１㎡当たり購入価額'!AW34</f>
        <v>56</v>
      </c>
    </row>
    <row r="36" spans="1:33" ht="15.95" customHeight="1" x14ac:dyDescent="0.15">
      <c r="B36" s="371" t="s">
        <v>18</v>
      </c>
      <c r="C36" s="372"/>
      <c r="D36" s="227">
        <v>3215</v>
      </c>
      <c r="E36" s="243">
        <v>39.5</v>
      </c>
      <c r="F36" s="243">
        <v>3.2</v>
      </c>
      <c r="G36" s="243">
        <v>659.5</v>
      </c>
      <c r="H36" s="243">
        <f>'第24表　敷地面積'!BF35</f>
        <v>101.7</v>
      </c>
      <c r="I36" s="243">
        <v>93</v>
      </c>
      <c r="J36" s="229">
        <v>4522</v>
      </c>
      <c r="K36" s="229">
        <v>433.1</v>
      </c>
      <c r="L36" s="229">
        <v>3824.2</v>
      </c>
      <c r="M36" s="229">
        <v>264.8</v>
      </c>
      <c r="N36" s="229">
        <v>11.6</v>
      </c>
      <c r="O36" s="229">
        <v>252.3</v>
      </c>
      <c r="P36" s="229">
        <v>0.8</v>
      </c>
      <c r="Q36" s="229">
        <v>0</v>
      </c>
      <c r="R36" s="229">
        <v>0</v>
      </c>
      <c r="S36" s="229">
        <v>127.8</v>
      </c>
      <c r="T36" s="229">
        <v>24.8</v>
      </c>
      <c r="U36" s="205">
        <f>'第15表　１㎡当たり購入価額'!AX35</f>
        <v>91</v>
      </c>
      <c r="V36" s="205">
        <f>'第14表　購入価額の年収倍率（購入価額÷世帯年収）'!AB35</f>
        <v>7.4</v>
      </c>
      <c r="W36" s="206">
        <f>'第24表　ボーナス併用償還希望の有無'!E35/'第24表　ボーナス併用償還希望の有無'!D35</f>
        <v>0.20805666223992916</v>
      </c>
      <c r="X36" s="205">
        <f>'第２表　年　　　　齢'!O35</f>
        <v>38</v>
      </c>
      <c r="Y36" s="195">
        <f>'第４表　家　族　数'!L35</f>
        <v>3</v>
      </c>
      <c r="Z36" s="205">
        <f>'第５表　世 帯 の 年 収'!U35/10</f>
        <v>587.5</v>
      </c>
      <c r="AA36" s="243">
        <f>'第24表　敷地面積'!BE35</f>
        <v>100</v>
      </c>
      <c r="AB36" s="243">
        <f>'第11表　住 宅 面 積'!AG35</f>
        <v>93.8</v>
      </c>
      <c r="AC36" s="205">
        <f>'第13表　購入価額'!AZ35</f>
        <v>4306</v>
      </c>
      <c r="AD36" s="205">
        <f>'第16表　手持金'!AK35</f>
        <v>37</v>
      </c>
      <c r="AE36" s="205">
        <f>'第14表　購入価額の年収倍率（購入価額÷世帯年収）'!AA35</f>
        <v>7.4</v>
      </c>
      <c r="AF36" s="205">
        <f>'第22表　総返済負担率'!L35</f>
        <v>24.3</v>
      </c>
      <c r="AG36" s="205">
        <f>'第15表　１㎡当たり購入価額'!AW35</f>
        <v>87.5</v>
      </c>
    </row>
    <row r="37" spans="1:33" ht="15.95" customHeight="1" x14ac:dyDescent="0.15">
      <c r="B37" s="371" t="s">
        <v>19</v>
      </c>
      <c r="C37" s="372"/>
      <c r="D37" s="227">
        <v>2224</v>
      </c>
      <c r="E37" s="243">
        <v>39.6</v>
      </c>
      <c r="F37" s="243">
        <v>3.2</v>
      </c>
      <c r="G37" s="243">
        <v>609.79999999999995</v>
      </c>
      <c r="H37" s="243">
        <f>'第24表　敷地面積'!BF36</f>
        <v>111.2</v>
      </c>
      <c r="I37" s="243">
        <v>96.7</v>
      </c>
      <c r="J37" s="229">
        <v>3937</v>
      </c>
      <c r="K37" s="229">
        <v>313.39999999999998</v>
      </c>
      <c r="L37" s="229">
        <v>3376.8</v>
      </c>
      <c r="M37" s="229">
        <v>246.8</v>
      </c>
      <c r="N37" s="229">
        <v>0.7</v>
      </c>
      <c r="O37" s="229">
        <v>246.1</v>
      </c>
      <c r="P37" s="229">
        <v>0</v>
      </c>
      <c r="Q37" s="229">
        <v>0</v>
      </c>
      <c r="R37" s="229">
        <v>0</v>
      </c>
      <c r="S37" s="229">
        <v>112.9</v>
      </c>
      <c r="T37" s="229">
        <v>23.8</v>
      </c>
      <c r="U37" s="205">
        <f>'第15表　１㎡当たり購入価額'!AX36</f>
        <v>71.900000000000006</v>
      </c>
      <c r="V37" s="205">
        <f>'第14表　購入価額の年収倍率（購入価額÷世帯年収）'!AB36</f>
        <v>7</v>
      </c>
      <c r="W37" s="206">
        <f>'第24表　ボーナス併用償還希望の有無'!E36/'第24表　ボーナス併用償還希望の有無'!D36</f>
        <v>0.25316455696202533</v>
      </c>
      <c r="X37" s="205">
        <f>'第２表　年　　　　齢'!O36</f>
        <v>38</v>
      </c>
      <c r="Y37" s="195">
        <f>'第４表　家　族　数'!L36</f>
        <v>3</v>
      </c>
      <c r="Z37" s="205">
        <f>'第５表　世 帯 の 年 収'!U36/10</f>
        <v>545.66999999999996</v>
      </c>
      <c r="AA37" s="243">
        <f>'第24表　敷地面積'!BE36</f>
        <v>110.4</v>
      </c>
      <c r="AB37" s="243">
        <f>'第11表　住 宅 面 積'!AG36</f>
        <v>97.7</v>
      </c>
      <c r="AC37" s="205">
        <f>'第13表　購入価額'!AZ36</f>
        <v>3880</v>
      </c>
      <c r="AD37" s="205">
        <f>'第16表　手持金'!AK36</f>
        <v>3</v>
      </c>
      <c r="AE37" s="205">
        <f>'第14表　購入価額の年収倍率（購入価額÷世帯年収）'!AA36</f>
        <v>7</v>
      </c>
      <c r="AF37" s="205">
        <f>'第22表　総返済負担率'!L36</f>
        <v>23.1</v>
      </c>
      <c r="AG37" s="205">
        <f>'第15表　１㎡当たり購入価額'!AW36</f>
        <v>69.099999999999994</v>
      </c>
    </row>
    <row r="38" spans="1:33" ht="15.95" customHeight="1" x14ac:dyDescent="0.15">
      <c r="B38" s="371" t="s">
        <v>20</v>
      </c>
      <c r="C38" s="372"/>
      <c r="D38" s="227">
        <v>34</v>
      </c>
      <c r="E38" s="243">
        <v>41.4</v>
      </c>
      <c r="F38" s="243">
        <v>3.4</v>
      </c>
      <c r="G38" s="243">
        <v>545.70000000000005</v>
      </c>
      <c r="H38" s="243">
        <f>'第24表　敷地面積'!BF37</f>
        <v>144</v>
      </c>
      <c r="I38" s="243">
        <v>103.7</v>
      </c>
      <c r="J38" s="229">
        <v>2791.1</v>
      </c>
      <c r="K38" s="229">
        <v>362.3</v>
      </c>
      <c r="L38" s="229">
        <v>2310.1</v>
      </c>
      <c r="M38" s="229">
        <v>118.7</v>
      </c>
      <c r="N38" s="229">
        <v>14.7</v>
      </c>
      <c r="O38" s="229">
        <v>104</v>
      </c>
      <c r="P38" s="229">
        <v>0</v>
      </c>
      <c r="Q38" s="229">
        <v>0</v>
      </c>
      <c r="R38" s="229">
        <v>0</v>
      </c>
      <c r="S38" s="229">
        <v>80.2</v>
      </c>
      <c r="T38" s="229">
        <v>18.600000000000001</v>
      </c>
      <c r="U38" s="205">
        <f>'第15表　１㎡当たり購入価額'!AX37</f>
        <v>46.6</v>
      </c>
      <c r="V38" s="205">
        <f>'第14表　購入価額の年収倍率（購入価額÷世帯年収）'!AB37</f>
        <v>5.5</v>
      </c>
      <c r="W38" s="206">
        <f>'第24表　ボーナス併用償還希望の有無'!E37/'第24表　ボーナス併用償還希望の有無'!D37</f>
        <v>0.42857142857142855</v>
      </c>
      <c r="X38" s="205">
        <f>'第２表　年　　　　齢'!O37</f>
        <v>39</v>
      </c>
      <c r="Y38" s="195">
        <f>'第４表　家　族　数'!L37</f>
        <v>3.5</v>
      </c>
      <c r="Z38" s="205">
        <f>'第５表　世 帯 の 年 収'!U37/10</f>
        <v>514.87</v>
      </c>
      <c r="AA38" s="243">
        <f>'第24表　敷地面積'!BE37</f>
        <v>142</v>
      </c>
      <c r="AB38" s="243">
        <f>'第11表　住 宅 面 積'!AG37</f>
        <v>102.2</v>
      </c>
      <c r="AC38" s="205">
        <f>'第13表　購入価額'!AZ37</f>
        <v>2811</v>
      </c>
      <c r="AD38" s="205">
        <f>'第16表　手持金'!AK37</f>
        <v>278.5</v>
      </c>
      <c r="AE38" s="205">
        <f>'第14表　購入価額の年収倍率（購入価額÷世帯年収）'!AA37</f>
        <v>5.7</v>
      </c>
      <c r="AF38" s="205">
        <f>'第22表　総返済負担率'!L37</f>
        <v>14.7</v>
      </c>
      <c r="AG38" s="205">
        <f>'第15表　１㎡当たり購入価額'!AW37</f>
        <v>47.9</v>
      </c>
    </row>
    <row r="39" spans="1:33" ht="15.95" customHeight="1" x14ac:dyDescent="0.15">
      <c r="B39" s="371" t="s">
        <v>21</v>
      </c>
      <c r="C39" s="372"/>
      <c r="D39" s="227">
        <v>12</v>
      </c>
      <c r="E39" s="243">
        <v>32.299999999999997</v>
      </c>
      <c r="F39" s="243">
        <v>3.1</v>
      </c>
      <c r="G39" s="243">
        <v>470.8</v>
      </c>
      <c r="H39" s="243">
        <f>'第24表　敷地面積'!BF38</f>
        <v>198.5</v>
      </c>
      <c r="I39" s="243">
        <v>118.1</v>
      </c>
      <c r="J39" s="229">
        <v>3273.1</v>
      </c>
      <c r="K39" s="229">
        <v>757</v>
      </c>
      <c r="L39" s="229">
        <v>2516.1</v>
      </c>
      <c r="M39" s="229">
        <v>0</v>
      </c>
      <c r="N39" s="229">
        <v>0</v>
      </c>
      <c r="O39" s="229">
        <v>0</v>
      </c>
      <c r="P39" s="229">
        <v>0</v>
      </c>
      <c r="Q39" s="229">
        <v>0</v>
      </c>
      <c r="R39" s="229">
        <v>0</v>
      </c>
      <c r="S39" s="229">
        <v>76.400000000000006</v>
      </c>
      <c r="T39" s="229">
        <v>20.8</v>
      </c>
      <c r="U39" s="205">
        <f>'第15表　１㎡当たり購入価額'!AX38</f>
        <v>46.5</v>
      </c>
      <c r="V39" s="205">
        <f>'第14表　購入価額の年収倍率（購入価額÷世帯年収）'!AB38</f>
        <v>7.3</v>
      </c>
      <c r="W39" s="206">
        <f>'第24表　ボーナス併用償還希望の有無'!E38/'第24表　ボーナス併用償還希望の有無'!D38</f>
        <v>0.26470588235294118</v>
      </c>
      <c r="X39" s="205">
        <f>'第２表　年　　　　齢'!O38</f>
        <v>33</v>
      </c>
      <c r="Y39" s="195">
        <f>'第４表　家　族　数'!L38</f>
        <v>3</v>
      </c>
      <c r="Z39" s="205">
        <f>'第５表　世 帯 の 年 収'!U38/10</f>
        <v>444.16</v>
      </c>
      <c r="AA39" s="243">
        <f>'第24表　敷地面積'!BE38</f>
        <v>189</v>
      </c>
      <c r="AB39" s="243">
        <f>'第11表　住 宅 面 積'!AG38</f>
        <v>116</v>
      </c>
      <c r="AC39" s="205">
        <f>'第13表　購入価額'!AZ38</f>
        <v>3275</v>
      </c>
      <c r="AD39" s="205">
        <f>'第16表　手持金'!AK38</f>
        <v>654.5</v>
      </c>
      <c r="AE39" s="205">
        <f>'第14表　購入価額の年収倍率（購入価額÷世帯年収）'!AA38</f>
        <v>7.4</v>
      </c>
      <c r="AF39" s="205">
        <f>'第22表　総返済負担率'!L38</f>
        <v>17.399999999999999</v>
      </c>
      <c r="AG39" s="205">
        <f>'第15表　１㎡当たり購入価額'!AW38</f>
        <v>44.3</v>
      </c>
    </row>
    <row r="40" spans="1:33" ht="15.95" customHeight="1" x14ac:dyDescent="0.15">
      <c r="B40" s="371" t="s">
        <v>22</v>
      </c>
      <c r="C40" s="372"/>
      <c r="D40" s="227">
        <v>17</v>
      </c>
      <c r="E40" s="243">
        <v>34.799999999999997</v>
      </c>
      <c r="F40" s="243">
        <v>3.1</v>
      </c>
      <c r="G40" s="243">
        <v>569.4</v>
      </c>
      <c r="H40" s="243">
        <f>'第24表　敷地面積'!BF39</f>
        <v>155</v>
      </c>
      <c r="I40" s="243">
        <v>114.4</v>
      </c>
      <c r="J40" s="229">
        <v>3043.9</v>
      </c>
      <c r="K40" s="229">
        <v>442.4</v>
      </c>
      <c r="L40" s="229">
        <v>2595.6</v>
      </c>
      <c r="M40" s="229">
        <v>5.9</v>
      </c>
      <c r="N40" s="229">
        <v>0</v>
      </c>
      <c r="O40" s="229">
        <v>5.9</v>
      </c>
      <c r="P40" s="229">
        <v>0</v>
      </c>
      <c r="Q40" s="229">
        <v>0</v>
      </c>
      <c r="R40" s="229">
        <v>0</v>
      </c>
      <c r="S40" s="229">
        <v>84.5</v>
      </c>
      <c r="T40" s="229">
        <v>19.600000000000001</v>
      </c>
      <c r="U40" s="205">
        <f>'第15表　１㎡当たり購入価額'!AX39</f>
        <v>52.5</v>
      </c>
      <c r="V40" s="205">
        <f>'第14表　購入価額の年収倍率（購入価額÷世帯年収）'!AB39</f>
        <v>5.9</v>
      </c>
      <c r="W40" s="206">
        <f>'第24表　ボーナス併用償還希望の有無'!E39/'第24表　ボーナス併用償還希望の有無'!D39</f>
        <v>0.2857142857142857</v>
      </c>
      <c r="X40" s="205">
        <f>'第２表　年　　　　齢'!O39</f>
        <v>33</v>
      </c>
      <c r="Y40" s="195">
        <f>'第４表　家　族　数'!L39</f>
        <v>3</v>
      </c>
      <c r="Z40" s="205">
        <f>'第５表　世 帯 の 年 収'!U39/10</f>
        <v>564.97</v>
      </c>
      <c r="AA40" s="243">
        <f>'第24表　敷地面積'!BE39</f>
        <v>154.6</v>
      </c>
      <c r="AB40" s="243">
        <f>'第11表　住 宅 面 積'!AG39</f>
        <v>112.5</v>
      </c>
      <c r="AC40" s="205">
        <f>'第13表　購入価額'!AZ39</f>
        <v>2870</v>
      </c>
      <c r="AD40" s="205">
        <f>'第16表　手持金'!AK39</f>
        <v>360</v>
      </c>
      <c r="AE40" s="205">
        <f>'第14表　購入価額の年収倍率（購入価額÷世帯年収）'!AA39</f>
        <v>5.3</v>
      </c>
      <c r="AF40" s="205">
        <f>'第22表　総返済負担率'!L39</f>
        <v>16.8</v>
      </c>
      <c r="AG40" s="205">
        <f>'第15表　１㎡当たり購入価額'!AW39</f>
        <v>51.5</v>
      </c>
    </row>
    <row r="41" spans="1:33" s="11" customFormat="1" ht="15.95" customHeight="1" x14ac:dyDescent="0.15">
      <c r="A41" s="12"/>
      <c r="B41" s="404" t="s">
        <v>23</v>
      </c>
      <c r="C41" s="405"/>
      <c r="D41" s="227">
        <v>30</v>
      </c>
      <c r="E41" s="243">
        <v>39.5</v>
      </c>
      <c r="F41" s="243">
        <v>2.8</v>
      </c>
      <c r="G41" s="243">
        <v>469.1</v>
      </c>
      <c r="H41" s="243">
        <f>'第24表　敷地面積'!BF40</f>
        <v>171.8</v>
      </c>
      <c r="I41" s="243">
        <v>108.6</v>
      </c>
      <c r="J41" s="229">
        <v>2530</v>
      </c>
      <c r="K41" s="229">
        <v>195</v>
      </c>
      <c r="L41" s="229">
        <v>2213.3000000000002</v>
      </c>
      <c r="M41" s="229">
        <v>121.7</v>
      </c>
      <c r="N41" s="229">
        <v>0</v>
      </c>
      <c r="O41" s="229">
        <v>121.7</v>
      </c>
      <c r="P41" s="229">
        <v>0</v>
      </c>
      <c r="Q41" s="229">
        <v>0</v>
      </c>
      <c r="R41" s="229">
        <v>0</v>
      </c>
      <c r="S41" s="229">
        <v>73.3</v>
      </c>
      <c r="T41" s="229">
        <v>20.6</v>
      </c>
      <c r="U41" s="209" t="str">
        <f>'第15表　１㎡当たり購入価額'!AX40</f>
        <v>-</v>
      </c>
      <c r="V41" s="209">
        <f>'第14表　購入価額の年収倍率（購入価額÷世帯年収）'!AB40</f>
        <v>6</v>
      </c>
      <c r="W41" s="210" t="e">
        <f>'第24表　ボーナス併用償還希望の有無'!E40/'第24表　ボーナス併用償還希望の有無'!D40</f>
        <v>#VALUE!</v>
      </c>
      <c r="X41" s="209">
        <f>'第２表　年　　　　齢'!O40</f>
        <v>39</v>
      </c>
      <c r="Y41" s="199">
        <f>'第４表　家　族　数'!L40</f>
        <v>3</v>
      </c>
      <c r="Z41" s="209">
        <f>'第５表　世 帯 の 年 収'!U40/10</f>
        <v>426.82</v>
      </c>
      <c r="AA41" s="243">
        <f>'第24表　敷地面積'!BE40</f>
        <v>179</v>
      </c>
      <c r="AB41" s="321">
        <f>'第11表　住 宅 面 積'!AG40</f>
        <v>107.1</v>
      </c>
      <c r="AC41" s="209">
        <f>'第13表　購入価額'!AZ40</f>
        <v>2400</v>
      </c>
      <c r="AD41" s="209">
        <f>'第16表　手持金'!AK40</f>
        <v>61.5</v>
      </c>
      <c r="AE41" s="209">
        <f>'第14表　購入価額の年収倍率（購入価額÷世帯年収）'!AA40</f>
        <v>5.7</v>
      </c>
      <c r="AF41" s="209" t="str">
        <f>'第22表　総返済負担率'!L40</f>
        <v>-</v>
      </c>
      <c r="AG41" s="209" t="str">
        <f>'第15表　１㎡当たり購入価額'!AW40</f>
        <v>-</v>
      </c>
    </row>
    <row r="42" spans="1:33" ht="15.95" customHeight="1" x14ac:dyDescent="0.15">
      <c r="B42" s="371" t="s">
        <v>24</v>
      </c>
      <c r="C42" s="372"/>
      <c r="D42" s="227">
        <v>150</v>
      </c>
      <c r="E42" s="243">
        <v>37.1</v>
      </c>
      <c r="F42" s="243">
        <v>3</v>
      </c>
      <c r="G42" s="243">
        <v>503.4</v>
      </c>
      <c r="H42" s="243">
        <f>'第24表　敷地面積'!BF41</f>
        <v>225.9</v>
      </c>
      <c r="I42" s="243">
        <v>111</v>
      </c>
      <c r="J42" s="229">
        <v>2843.7</v>
      </c>
      <c r="K42" s="229">
        <v>306.5</v>
      </c>
      <c r="L42" s="229">
        <v>2415.6999999999998</v>
      </c>
      <c r="M42" s="229">
        <v>121.4</v>
      </c>
      <c r="N42" s="229">
        <v>21.1</v>
      </c>
      <c r="O42" s="229">
        <v>100.4</v>
      </c>
      <c r="P42" s="229">
        <v>0</v>
      </c>
      <c r="Q42" s="229">
        <v>0</v>
      </c>
      <c r="R42" s="229">
        <v>0</v>
      </c>
      <c r="S42" s="229">
        <v>79.2</v>
      </c>
      <c r="T42" s="229">
        <v>20.399999999999999</v>
      </c>
      <c r="U42" s="205">
        <f>'第15表　１㎡当たり購入価額'!AX41</f>
        <v>38.9</v>
      </c>
      <c r="V42" s="205">
        <f>'第14表　購入価額の年収倍率（購入価額÷世帯年収）'!AB41</f>
        <v>6.2</v>
      </c>
      <c r="W42" s="206">
        <f>'第24表　ボーナス併用償還希望の有無'!E41/'第24表　ボーナス併用償還希望の有無'!D41</f>
        <v>0</v>
      </c>
      <c r="X42" s="205">
        <f>'第２表　年　　　　齢'!O41</f>
        <v>35</v>
      </c>
      <c r="Y42" s="195">
        <f>'第４表　家　族　数'!L41</f>
        <v>3</v>
      </c>
      <c r="Z42" s="205">
        <f>'第５表　世 帯 の 年 収'!U41/10</f>
        <v>454.15</v>
      </c>
      <c r="AA42" s="243">
        <f>'第24表　敷地面積'!BE41</f>
        <v>216.4</v>
      </c>
      <c r="AB42" s="243">
        <f>'第11表　住 宅 面 積'!AG41</f>
        <v>109.3</v>
      </c>
      <c r="AC42" s="205">
        <f>'第13表　購入価額'!AZ41</f>
        <v>2788</v>
      </c>
      <c r="AD42" s="205">
        <f>'第16表　手持金'!AK41</f>
        <v>272.5</v>
      </c>
      <c r="AE42" s="205">
        <f>'第14表　購入価額の年収倍率（購入価額÷世帯年収）'!AA41</f>
        <v>5.9</v>
      </c>
      <c r="AF42" s="205">
        <f>'第22表　総返済負担率'!L41</f>
        <v>15.4</v>
      </c>
      <c r="AG42" s="205">
        <f>'第15表　１㎡当たり購入価額'!AW41</f>
        <v>38.799999999999997</v>
      </c>
    </row>
    <row r="43" spans="1:33" ht="15.95" customHeight="1" x14ac:dyDescent="0.15">
      <c r="B43" s="371" t="s">
        <v>25</v>
      </c>
      <c r="C43" s="372"/>
      <c r="D43" s="227">
        <v>30</v>
      </c>
      <c r="E43" s="243">
        <v>40.4</v>
      </c>
      <c r="F43" s="243">
        <v>2.9</v>
      </c>
      <c r="G43" s="243">
        <v>514</v>
      </c>
      <c r="H43" s="243">
        <f>'第24表　敷地面積'!BF42</f>
        <v>227.7</v>
      </c>
      <c r="I43" s="243">
        <v>109.2</v>
      </c>
      <c r="J43" s="229">
        <v>3202.3</v>
      </c>
      <c r="K43" s="229">
        <v>526.1</v>
      </c>
      <c r="L43" s="229">
        <v>2590.4</v>
      </c>
      <c r="M43" s="229">
        <v>85.8</v>
      </c>
      <c r="N43" s="229">
        <v>0</v>
      </c>
      <c r="O43" s="229">
        <v>85.8</v>
      </c>
      <c r="P43" s="229">
        <v>0</v>
      </c>
      <c r="Q43" s="229">
        <v>0</v>
      </c>
      <c r="R43" s="229">
        <v>0</v>
      </c>
      <c r="S43" s="229">
        <v>84.8</v>
      </c>
      <c r="T43" s="229">
        <v>20.8</v>
      </c>
      <c r="U43" s="205">
        <f>'第15表　１㎡当たり購入価額'!AX42</f>
        <v>44.7</v>
      </c>
      <c r="V43" s="205">
        <f>'第14表　購入価額の年収倍率（購入価額÷世帯年収）'!AB42</f>
        <v>6.5</v>
      </c>
      <c r="W43" s="206">
        <f>'第24表　ボーナス併用償還希望の有無'!E42/'第24表　ボーナス併用償還希望の有無'!D42</f>
        <v>0.27586206896551724</v>
      </c>
      <c r="X43" s="205">
        <f>'第２表　年　　　　齢'!O42</f>
        <v>37</v>
      </c>
      <c r="Y43" s="195">
        <f>'第４表　家　族　数'!L42</f>
        <v>3</v>
      </c>
      <c r="Z43" s="205">
        <f>'第５表　世 帯 の 年 収'!U42/10</f>
        <v>475.7</v>
      </c>
      <c r="AA43" s="243">
        <f>'第24表　敷地面積'!BE42</f>
        <v>204.9</v>
      </c>
      <c r="AB43" s="243">
        <f>'第11表　住 宅 面 積'!AG42</f>
        <v>109.3</v>
      </c>
      <c r="AC43" s="205">
        <f>'第13表　購入価額'!AZ42</f>
        <v>3317.5</v>
      </c>
      <c r="AD43" s="205">
        <f>'第16表　手持金'!AK42</f>
        <v>332.5</v>
      </c>
      <c r="AE43" s="205">
        <f>'第14表　購入価額の年収倍率（購入価額÷世帯年収）'!AA42</f>
        <v>6.7</v>
      </c>
      <c r="AF43" s="205">
        <f>'第22表　総返済負担率'!L42</f>
        <v>17.5</v>
      </c>
      <c r="AG43" s="205">
        <f>'第15表　１㎡当たり購入価額'!AW42</f>
        <v>42.1</v>
      </c>
    </row>
    <row r="44" spans="1:33" ht="15.95" customHeight="1" x14ac:dyDescent="0.15">
      <c r="B44" s="371" t="s">
        <v>26</v>
      </c>
      <c r="C44" s="372"/>
      <c r="D44" s="227">
        <v>260</v>
      </c>
      <c r="E44" s="243">
        <v>39.6</v>
      </c>
      <c r="F44" s="243">
        <v>3.2</v>
      </c>
      <c r="G44" s="243">
        <v>441.8</v>
      </c>
      <c r="H44" s="243">
        <f>'第24表　敷地面積'!BF43</f>
        <v>205.7</v>
      </c>
      <c r="I44" s="243">
        <v>111.7</v>
      </c>
      <c r="J44" s="229">
        <v>2486</v>
      </c>
      <c r="K44" s="229">
        <v>147.19999999999999</v>
      </c>
      <c r="L44" s="229">
        <v>2178.8000000000002</v>
      </c>
      <c r="M44" s="229">
        <v>160</v>
      </c>
      <c r="N44" s="229">
        <v>0</v>
      </c>
      <c r="O44" s="229">
        <v>160</v>
      </c>
      <c r="P44" s="229">
        <v>0</v>
      </c>
      <c r="Q44" s="229">
        <v>0</v>
      </c>
      <c r="R44" s="229">
        <v>0</v>
      </c>
      <c r="S44" s="229">
        <v>73.5</v>
      </c>
      <c r="T44" s="229">
        <v>21.5</v>
      </c>
      <c r="U44" s="205">
        <f>'第15表　１㎡当たり購入価額'!AX43</f>
        <v>51.8</v>
      </c>
      <c r="V44" s="205">
        <f>'第14表　購入価額の年収倍率（購入価額÷世帯年収）'!AB43</f>
        <v>6.1</v>
      </c>
      <c r="W44" s="206">
        <f>'第24表　ボーナス併用償還希望の有無'!E43/'第24表　ボーナス併用償還希望の有無'!D43</f>
        <v>0</v>
      </c>
      <c r="X44" s="205">
        <f>'第２表　年　　　　齢'!O43</f>
        <v>38</v>
      </c>
      <c r="Y44" s="195">
        <f>'第４表　家　族　数'!L43</f>
        <v>3</v>
      </c>
      <c r="Z44" s="205">
        <f>'第５表　世 帯 の 年 収'!U43/10</f>
        <v>406.84000000000003</v>
      </c>
      <c r="AA44" s="243">
        <f>'第24表　敷地面積'!BE43</f>
        <v>198.1</v>
      </c>
      <c r="AB44" s="243">
        <f>'第11表　住 宅 面 積'!AG43</f>
        <v>106</v>
      </c>
      <c r="AC44" s="205">
        <f>'第13表　購入価額'!AZ43</f>
        <v>2380</v>
      </c>
      <c r="AD44" s="205">
        <f>'第16表　手持金'!AK43</f>
        <v>0</v>
      </c>
      <c r="AE44" s="205">
        <f>'第14表　購入価額の年収倍率（購入価額÷世帯年収）'!AA43</f>
        <v>6.1</v>
      </c>
      <c r="AF44" s="205">
        <f>'第22表　総返済負担率'!L43</f>
        <v>17.2</v>
      </c>
      <c r="AG44" s="205">
        <f>'第15表　１㎡当たり購入価額'!AW43</f>
        <v>50.5</v>
      </c>
    </row>
    <row r="45" spans="1:33" ht="15.95" customHeight="1" x14ac:dyDescent="0.15">
      <c r="B45" s="371" t="s">
        <v>27</v>
      </c>
      <c r="C45" s="372"/>
      <c r="D45" s="227">
        <v>384</v>
      </c>
      <c r="E45" s="243">
        <v>39.1</v>
      </c>
      <c r="F45" s="243">
        <v>3.2</v>
      </c>
      <c r="G45" s="243">
        <v>452</v>
      </c>
      <c r="H45" s="243">
        <f>'第24表　敷地面積'!BF44</f>
        <v>184</v>
      </c>
      <c r="I45" s="243">
        <v>103.1</v>
      </c>
      <c r="J45" s="229">
        <v>2608.3000000000002</v>
      </c>
      <c r="K45" s="229">
        <v>177.5</v>
      </c>
      <c r="L45" s="229">
        <v>2244.4</v>
      </c>
      <c r="M45" s="229">
        <v>186.4</v>
      </c>
      <c r="N45" s="229">
        <v>9.6999999999999993</v>
      </c>
      <c r="O45" s="229">
        <v>176.6</v>
      </c>
      <c r="P45" s="229">
        <v>0</v>
      </c>
      <c r="Q45" s="229">
        <v>0</v>
      </c>
      <c r="R45" s="229">
        <v>0</v>
      </c>
      <c r="S45" s="229">
        <v>76.2</v>
      </c>
      <c r="T45" s="229">
        <v>21.8</v>
      </c>
      <c r="U45" s="205">
        <f>'第15表　１㎡当たり購入価額'!AX44</f>
        <v>45.4</v>
      </c>
      <c r="V45" s="205">
        <f>'第14表　購入価額の年収倍率（購入価額÷世帯年収）'!AB44</f>
        <v>6.2</v>
      </c>
      <c r="W45" s="206">
        <f>'第24表　ボーナス併用償還希望の有無'!E44/'第24表　ボーナス併用償還希望の有無'!D44</f>
        <v>0.35714285714285715</v>
      </c>
      <c r="X45" s="205">
        <f>'第２表　年　　　　齢'!O44</f>
        <v>38</v>
      </c>
      <c r="Y45" s="195">
        <f>'第４表　家　族　数'!L44</f>
        <v>3</v>
      </c>
      <c r="Z45" s="205">
        <f>'第５表　世 帯 の 年 収'!U44/10</f>
        <v>409.32</v>
      </c>
      <c r="AA45" s="243">
        <f>'第24表　敷地面積'!BE44</f>
        <v>175.9</v>
      </c>
      <c r="AB45" s="243">
        <f>'第11表　住 宅 面 積'!AG44</f>
        <v>102.4</v>
      </c>
      <c r="AC45" s="205">
        <f>'第13表　購入価額'!AZ44</f>
        <v>2428</v>
      </c>
      <c r="AD45" s="205">
        <f>'第16表　手持金'!AK44</f>
        <v>1</v>
      </c>
      <c r="AE45" s="205">
        <f>'第14表　購入価額の年収倍率（購入価額÷世帯年収）'!AA44</f>
        <v>6.1</v>
      </c>
      <c r="AF45" s="205">
        <f>'第22表　総返済負担率'!L44</f>
        <v>20.2</v>
      </c>
      <c r="AG45" s="205">
        <f>'第15表　１㎡当たり購入価額'!AW44</f>
        <v>41.1</v>
      </c>
    </row>
    <row r="46" spans="1:33" ht="15.95" customHeight="1" x14ac:dyDescent="0.15">
      <c r="B46" s="371" t="s">
        <v>28</v>
      </c>
      <c r="C46" s="372"/>
      <c r="D46" s="227">
        <v>1400</v>
      </c>
      <c r="E46" s="243">
        <v>40.4</v>
      </c>
      <c r="F46" s="243">
        <v>3.1</v>
      </c>
      <c r="G46" s="243">
        <v>522.20000000000005</v>
      </c>
      <c r="H46" s="243">
        <f>'第24表　敷地面積'!BF45</f>
        <v>149.1</v>
      </c>
      <c r="I46" s="243">
        <v>104.8</v>
      </c>
      <c r="J46" s="229">
        <v>3177.5</v>
      </c>
      <c r="K46" s="229">
        <v>205.7</v>
      </c>
      <c r="L46" s="229">
        <v>2775.7</v>
      </c>
      <c r="M46" s="229">
        <v>196.1</v>
      </c>
      <c r="N46" s="229">
        <v>8.4</v>
      </c>
      <c r="O46" s="229">
        <v>187.7</v>
      </c>
      <c r="P46" s="229">
        <v>0</v>
      </c>
      <c r="Q46" s="229">
        <v>0</v>
      </c>
      <c r="R46" s="229">
        <v>0</v>
      </c>
      <c r="S46" s="229">
        <v>93.5</v>
      </c>
      <c r="T46" s="229">
        <v>22.9</v>
      </c>
      <c r="U46" s="205">
        <f>'第15表　１㎡当たり購入価額'!AX45</f>
        <v>57</v>
      </c>
      <c r="V46" s="205">
        <f>'第14表　購入価額の年収倍率（購入価額÷世帯年収）'!AB45</f>
        <v>6.5</v>
      </c>
      <c r="W46" s="206">
        <f>'第24表　ボーナス併用償還希望の有無'!E45/'第24表　ボーナス併用償還希望の有無'!D45</f>
        <v>0.21900826446280991</v>
      </c>
      <c r="X46" s="205">
        <f>'第２表　年　　　　齢'!O45</f>
        <v>39</v>
      </c>
      <c r="Y46" s="195">
        <f>'第４表　家　族　数'!L45</f>
        <v>3</v>
      </c>
      <c r="Z46" s="205">
        <f>'第５表　世 帯 の 年 収'!U45/10</f>
        <v>470.13</v>
      </c>
      <c r="AA46" s="243">
        <f>'第24表　敷地面積'!BE45</f>
        <v>145.9</v>
      </c>
      <c r="AB46" s="243">
        <f>'第11表　住 宅 面 積'!AG45</f>
        <v>103.7</v>
      </c>
      <c r="AC46" s="205">
        <f>'第13表　購入価額'!AZ45</f>
        <v>3000</v>
      </c>
      <c r="AD46" s="205">
        <f>'第16表　手持金'!AK45</f>
        <v>1</v>
      </c>
      <c r="AE46" s="205">
        <f>'第14表　購入価額の年収倍率（購入価額÷世帯年収）'!AA45</f>
        <v>6.5</v>
      </c>
      <c r="AF46" s="205">
        <f>'第22表　総返済負担率'!L45</f>
        <v>21.5</v>
      </c>
      <c r="AG46" s="205">
        <f>'第15表　１㎡当たり購入価額'!AW45</f>
        <v>56.7</v>
      </c>
    </row>
    <row r="47" spans="1:33" ht="15.95" customHeight="1" x14ac:dyDescent="0.15">
      <c r="B47" s="371" t="s">
        <v>29</v>
      </c>
      <c r="C47" s="372"/>
      <c r="D47" s="227">
        <v>114</v>
      </c>
      <c r="E47" s="243">
        <v>38.700000000000003</v>
      </c>
      <c r="F47" s="243">
        <v>3.2</v>
      </c>
      <c r="G47" s="243">
        <v>514.29999999999995</v>
      </c>
      <c r="H47" s="243">
        <f>'第24表　敷地面積'!BF46</f>
        <v>184.4</v>
      </c>
      <c r="I47" s="243">
        <v>108.8</v>
      </c>
      <c r="J47" s="229">
        <v>2860.8</v>
      </c>
      <c r="K47" s="229">
        <v>315.39999999999998</v>
      </c>
      <c r="L47" s="229">
        <v>2415.6</v>
      </c>
      <c r="M47" s="229">
        <v>129.69999999999999</v>
      </c>
      <c r="N47" s="229">
        <v>31.4</v>
      </c>
      <c r="O47" s="229">
        <v>98.3</v>
      </c>
      <c r="P47" s="229">
        <v>0</v>
      </c>
      <c r="Q47" s="229">
        <v>0</v>
      </c>
      <c r="R47" s="229">
        <v>0</v>
      </c>
      <c r="S47" s="229">
        <v>80.7</v>
      </c>
      <c r="T47" s="229">
        <v>20.8</v>
      </c>
      <c r="U47" s="205">
        <f>'第15表　１㎡当たり購入価額'!AX46</f>
        <v>55.9</v>
      </c>
      <c r="V47" s="205">
        <f>'第14表　購入価額の年収倍率（購入価額÷世帯年収）'!AB46</f>
        <v>6.2</v>
      </c>
      <c r="W47" s="206">
        <f>'第24表　ボーナス併用償還希望の有無'!E46/'第24表　ボーナス併用償還希望の有無'!D46</f>
        <v>0.10526315789473684</v>
      </c>
      <c r="X47" s="205">
        <f>'第２表　年　　　　齢'!O46</f>
        <v>37</v>
      </c>
      <c r="Y47" s="195">
        <f>'第４表　家　族　数'!L46</f>
        <v>3</v>
      </c>
      <c r="Z47" s="205">
        <f>'第５表　世 帯 の 年 収'!U46/10</f>
        <v>463.73</v>
      </c>
      <c r="AA47" s="243">
        <f>'第24表　敷地面積'!BE46</f>
        <v>182</v>
      </c>
      <c r="AB47" s="243">
        <f>'第11表　住 宅 面 積'!AG46</f>
        <v>107.2</v>
      </c>
      <c r="AC47" s="205">
        <f>'第13表　購入価額'!AZ46</f>
        <v>2680</v>
      </c>
      <c r="AD47" s="205">
        <f>'第16表　手持金'!AK46</f>
        <v>140.5</v>
      </c>
      <c r="AE47" s="205">
        <f>'第14表　購入価額の年収倍率（購入価額÷世帯年収）'!AA46</f>
        <v>6.1</v>
      </c>
      <c r="AF47" s="205">
        <f>'第22表　総返済負担率'!L46</f>
        <v>15</v>
      </c>
      <c r="AG47" s="205">
        <f>'第15表　１㎡当たり購入価額'!AW46</f>
        <v>57.6</v>
      </c>
    </row>
    <row r="48" spans="1:33" ht="15.95" customHeight="1" x14ac:dyDescent="0.15">
      <c r="B48" s="371" t="s">
        <v>30</v>
      </c>
      <c r="C48" s="372"/>
      <c r="D48" s="227">
        <v>98</v>
      </c>
      <c r="E48" s="243">
        <v>38.700000000000003</v>
      </c>
      <c r="F48" s="243">
        <v>3</v>
      </c>
      <c r="G48" s="243">
        <v>445.2</v>
      </c>
      <c r="H48" s="243">
        <f>'第24表　敷地面積'!BF47</f>
        <v>164.1</v>
      </c>
      <c r="I48" s="243">
        <v>103.7</v>
      </c>
      <c r="J48" s="229">
        <v>2552.6</v>
      </c>
      <c r="K48" s="229">
        <v>115.7</v>
      </c>
      <c r="L48" s="229">
        <v>2252.9</v>
      </c>
      <c r="M48" s="229">
        <v>184</v>
      </c>
      <c r="N48" s="229">
        <v>0</v>
      </c>
      <c r="O48" s="229">
        <v>184</v>
      </c>
      <c r="P48" s="229">
        <v>0</v>
      </c>
      <c r="Q48" s="229">
        <v>0</v>
      </c>
      <c r="R48" s="229">
        <v>0</v>
      </c>
      <c r="S48" s="229">
        <v>75.900000000000006</v>
      </c>
      <c r="T48" s="229">
        <v>21.2</v>
      </c>
      <c r="U48" s="205">
        <f>'第15表　１㎡当たり購入価額'!AX47</f>
        <v>49.3</v>
      </c>
      <c r="V48" s="205">
        <f>'第14表　購入価額の年収倍率（購入価額÷世帯年収）'!AB47</f>
        <v>5.9</v>
      </c>
      <c r="W48" s="206">
        <f>'第24表　ボーナス併用償還希望の有無'!E47/'第24表　ボーナス併用償還希望の有無'!D47</f>
        <v>7.0866141732283464E-2</v>
      </c>
      <c r="X48" s="205">
        <f>'第２表　年　　　　齢'!O47</f>
        <v>35.5</v>
      </c>
      <c r="Y48" s="195">
        <f>'第４表　家　族　数'!L47</f>
        <v>3</v>
      </c>
      <c r="Z48" s="205">
        <f>'第５表　世 帯 の 年 収'!U47/10</f>
        <v>426.83000000000004</v>
      </c>
      <c r="AA48" s="243">
        <f>'第24表　敷地面積'!BE47</f>
        <v>158.19999999999999</v>
      </c>
      <c r="AB48" s="243">
        <f>'第11表　住 宅 面 積'!AG47</f>
        <v>104.5</v>
      </c>
      <c r="AC48" s="205">
        <f>'第13表　購入価額'!AZ47</f>
        <v>2423</v>
      </c>
      <c r="AD48" s="205">
        <f>'第16表　手持金'!AK47</f>
        <v>1</v>
      </c>
      <c r="AE48" s="205">
        <f>'第14表　購入価額の年収倍率（購入価額÷世帯年収）'!AA47</f>
        <v>5.6</v>
      </c>
      <c r="AF48" s="205">
        <f>'第22表　総返済負担率'!L47</f>
        <v>18.8</v>
      </c>
      <c r="AG48" s="205">
        <f>'第15表　１㎡当たり購入価額'!AW47</f>
        <v>48.6</v>
      </c>
    </row>
    <row r="49" spans="2:33" ht="15.95" customHeight="1" x14ac:dyDescent="0.15">
      <c r="B49" s="371" t="s">
        <v>31</v>
      </c>
      <c r="C49" s="372"/>
      <c r="D49" s="227">
        <v>117</v>
      </c>
      <c r="E49" s="243">
        <v>42.6</v>
      </c>
      <c r="F49" s="243">
        <v>3</v>
      </c>
      <c r="G49" s="243">
        <v>477.5</v>
      </c>
      <c r="H49" s="243">
        <f>'第24表　敷地面積'!BF48</f>
        <v>121.2</v>
      </c>
      <c r="I49" s="243">
        <v>96.6</v>
      </c>
      <c r="J49" s="229">
        <v>2913.7</v>
      </c>
      <c r="K49" s="229">
        <v>237.9</v>
      </c>
      <c r="L49" s="229">
        <v>2500.1</v>
      </c>
      <c r="M49" s="229">
        <v>175.8</v>
      </c>
      <c r="N49" s="229">
        <v>0</v>
      </c>
      <c r="O49" s="229">
        <v>175.8</v>
      </c>
      <c r="P49" s="229">
        <v>0</v>
      </c>
      <c r="Q49" s="229">
        <v>0</v>
      </c>
      <c r="R49" s="229">
        <v>0</v>
      </c>
      <c r="S49" s="229">
        <v>83</v>
      </c>
      <c r="T49" s="229">
        <v>22.1</v>
      </c>
      <c r="U49" s="205">
        <f>'第15表　１㎡当たり購入価額'!AX48</f>
        <v>56.3</v>
      </c>
      <c r="V49" s="205">
        <f>'第14表　購入価額の年収倍率（購入価額÷世帯年収）'!AB48</f>
        <v>6.5</v>
      </c>
      <c r="W49" s="206">
        <f>'第24表　ボーナス併用償還希望の有無'!E48/'第24表　ボーナス併用償還希望の有無'!D48</f>
        <v>0.22935779816513763</v>
      </c>
      <c r="X49" s="205">
        <f>'第２表　年　　　　齢'!O48</f>
        <v>40</v>
      </c>
      <c r="Y49" s="195">
        <f>'第４表　家　族　数'!L48</f>
        <v>3</v>
      </c>
      <c r="Z49" s="205">
        <f>'第５表　世 帯 の 年 収'!U48/10</f>
        <v>439.62</v>
      </c>
      <c r="AA49" s="243">
        <f>'第24表　敷地面積'!BE48</f>
        <v>112.1</v>
      </c>
      <c r="AB49" s="243">
        <f>'第11表　住 宅 面 積'!AG48</f>
        <v>97.2</v>
      </c>
      <c r="AC49" s="205">
        <f>'第13表　購入価額'!AZ48</f>
        <v>2880</v>
      </c>
      <c r="AD49" s="205">
        <f>'第16表　手持金'!AK48</f>
        <v>1</v>
      </c>
      <c r="AE49" s="205">
        <f>'第14表　購入価額の年収倍率（購入価額÷世帯年収）'!AA48</f>
        <v>6.3</v>
      </c>
      <c r="AF49" s="205">
        <f>'第22表　総返済負担率'!L48</f>
        <v>20.6</v>
      </c>
      <c r="AG49" s="205">
        <f>'第15表　１㎡当たり購入価額'!AW48</f>
        <v>53.8</v>
      </c>
    </row>
    <row r="50" spans="2:33" ht="15.95" customHeight="1" x14ac:dyDescent="0.15">
      <c r="B50" s="371" t="s">
        <v>32</v>
      </c>
      <c r="C50" s="372"/>
      <c r="D50" s="227">
        <v>978</v>
      </c>
      <c r="E50" s="243">
        <v>38.700000000000003</v>
      </c>
      <c r="F50" s="243">
        <v>3.2</v>
      </c>
      <c r="G50" s="243">
        <v>534.29999999999995</v>
      </c>
      <c r="H50" s="243">
        <f>'第24表　敷地面積'!BF49</f>
        <v>106.3</v>
      </c>
      <c r="I50" s="243">
        <v>101.9</v>
      </c>
      <c r="J50" s="229">
        <v>3437.2</v>
      </c>
      <c r="K50" s="229">
        <v>308.60000000000002</v>
      </c>
      <c r="L50" s="229">
        <v>2934.7</v>
      </c>
      <c r="M50" s="229">
        <v>193.9</v>
      </c>
      <c r="N50" s="229">
        <v>6.1</v>
      </c>
      <c r="O50" s="229">
        <v>187.8</v>
      </c>
      <c r="P50" s="229">
        <v>0</v>
      </c>
      <c r="Q50" s="229">
        <v>0</v>
      </c>
      <c r="R50" s="229">
        <v>0</v>
      </c>
      <c r="S50" s="229">
        <v>97.1</v>
      </c>
      <c r="T50" s="229">
        <v>23.3</v>
      </c>
      <c r="U50" s="205">
        <f>'第15表　１㎡当たり購入価額'!AX49</f>
        <v>60.5</v>
      </c>
      <c r="V50" s="205">
        <f>'第14表　購入価額の年収倍率（購入価額÷世帯年収）'!AB49</f>
        <v>7</v>
      </c>
      <c r="W50" s="206">
        <f>'第24表　ボーナス併用償還希望の有無'!E49/'第24表　ボーナス併用償還希望の有無'!D49</f>
        <v>0.14741641337386019</v>
      </c>
      <c r="X50" s="205">
        <f>'第２表　年　　　　齢'!O49</f>
        <v>36</v>
      </c>
      <c r="Y50" s="195">
        <f>'第４表　家　族　数'!L49</f>
        <v>3</v>
      </c>
      <c r="Z50" s="205">
        <f>'第５表　世 帯 の 年 収'!U49/10</f>
        <v>480</v>
      </c>
      <c r="AA50" s="243">
        <f>'第24表　敷地面積'!BE49</f>
        <v>100.2</v>
      </c>
      <c r="AB50" s="243">
        <f>'第11表　住 宅 面 積'!AG49</f>
        <v>101.3</v>
      </c>
      <c r="AC50" s="205">
        <f>'第13表　購入価額'!AZ49</f>
        <v>3315</v>
      </c>
      <c r="AD50" s="205">
        <f>'第16表　手持金'!AK49</f>
        <v>26.5</v>
      </c>
      <c r="AE50" s="205">
        <f>'第14表　購入価額の年収倍率（購入価額÷世帯年収）'!AA49</f>
        <v>6.9</v>
      </c>
      <c r="AF50" s="205">
        <f>'第22表　総返済負担率'!L49</f>
        <v>23</v>
      </c>
      <c r="AG50" s="205">
        <f>'第15表　１㎡当たり購入価額'!AW49</f>
        <v>57.6</v>
      </c>
    </row>
    <row r="51" spans="2:33" ht="15.95" customHeight="1" x14ac:dyDescent="0.15">
      <c r="B51" s="371" t="s">
        <v>33</v>
      </c>
      <c r="C51" s="372"/>
      <c r="D51" s="227">
        <v>662</v>
      </c>
      <c r="E51" s="243">
        <v>38.5</v>
      </c>
      <c r="F51" s="243">
        <v>3.2</v>
      </c>
      <c r="G51" s="243">
        <v>532.79999999999995</v>
      </c>
      <c r="H51" s="243">
        <f>'第24表　敷地面積'!BF50</f>
        <v>136.5</v>
      </c>
      <c r="I51" s="243">
        <v>103.4</v>
      </c>
      <c r="J51" s="229">
        <v>3273.1</v>
      </c>
      <c r="K51" s="229">
        <v>253.7</v>
      </c>
      <c r="L51" s="229">
        <v>2809.6</v>
      </c>
      <c r="M51" s="229">
        <v>209.8</v>
      </c>
      <c r="N51" s="229">
        <v>22.2</v>
      </c>
      <c r="O51" s="229">
        <v>187.6</v>
      </c>
      <c r="P51" s="229">
        <v>0</v>
      </c>
      <c r="Q51" s="229">
        <v>0</v>
      </c>
      <c r="R51" s="229">
        <v>0</v>
      </c>
      <c r="S51" s="229">
        <v>94</v>
      </c>
      <c r="T51" s="229">
        <v>22.5</v>
      </c>
      <c r="U51" s="205">
        <f>'第15表　１㎡当たり購入価額'!AX50</f>
        <v>53.1</v>
      </c>
      <c r="V51" s="205">
        <f>'第14表　購入価額の年収倍率（購入価額÷世帯年収）'!AB50</f>
        <v>6.6</v>
      </c>
      <c r="W51" s="206">
        <f>'第24表　ボーナス併用償還希望の有無'!E50/'第24表　ボーナス併用償還希望の有無'!D50</f>
        <v>0.17380352644836272</v>
      </c>
      <c r="X51" s="205">
        <f>'第２表　年　　　　齢'!O50</f>
        <v>36</v>
      </c>
      <c r="Y51" s="195">
        <f>'第４表　家　族　数'!L50</f>
        <v>3</v>
      </c>
      <c r="Z51" s="205">
        <f>'第５表　世 帯 の 年 収'!U50/10</f>
        <v>490.02</v>
      </c>
      <c r="AA51" s="243">
        <f>'第24表　敷地面積'!BE50</f>
        <v>135</v>
      </c>
      <c r="AB51" s="243">
        <f>'第11表　住 宅 面 積'!AG50</f>
        <v>102</v>
      </c>
      <c r="AC51" s="205">
        <f>'第13表　購入価額'!AZ50</f>
        <v>3201.5</v>
      </c>
      <c r="AD51" s="205">
        <f>'第16表　手持金'!AK50</f>
        <v>2</v>
      </c>
      <c r="AE51" s="205">
        <f>'第14表　購入価額の年収倍率（購入価額÷世帯年収）'!AA50</f>
        <v>6.5</v>
      </c>
      <c r="AF51" s="205">
        <f>'第22表　総返済負担率'!L50</f>
        <v>21.2</v>
      </c>
      <c r="AG51" s="205">
        <f>'第15表　１㎡当たり購入価額'!AW50</f>
        <v>49.8</v>
      </c>
    </row>
    <row r="52" spans="2:33" ht="15.95" customHeight="1" x14ac:dyDescent="0.15">
      <c r="B52" s="371" t="s">
        <v>34</v>
      </c>
      <c r="C52" s="372"/>
      <c r="D52" s="227">
        <v>118</v>
      </c>
      <c r="E52" s="243">
        <v>40.9</v>
      </c>
      <c r="F52" s="243">
        <v>3.2</v>
      </c>
      <c r="G52" s="243">
        <v>499.5</v>
      </c>
      <c r="H52" s="243">
        <f>'第24表　敷地面積'!BF51</f>
        <v>165.3</v>
      </c>
      <c r="I52" s="243">
        <v>104.5</v>
      </c>
      <c r="J52" s="229">
        <v>2816</v>
      </c>
      <c r="K52" s="229">
        <v>279.60000000000002</v>
      </c>
      <c r="L52" s="229">
        <v>2379.3000000000002</v>
      </c>
      <c r="M52" s="229">
        <v>157.19999999999999</v>
      </c>
      <c r="N52" s="229">
        <v>0</v>
      </c>
      <c r="O52" s="229">
        <v>157.19999999999999</v>
      </c>
      <c r="P52" s="229">
        <v>0</v>
      </c>
      <c r="Q52" s="229">
        <v>0</v>
      </c>
      <c r="R52" s="229">
        <v>0</v>
      </c>
      <c r="S52" s="229">
        <v>82.1</v>
      </c>
      <c r="T52" s="229">
        <v>21.2</v>
      </c>
      <c r="U52" s="205">
        <f>'第15表　１㎡当たり購入価額'!AX51</f>
        <v>47.1</v>
      </c>
      <c r="V52" s="205">
        <f>'第14表　購入価額の年収倍率（購入価額÷世帯年収）'!AB51</f>
        <v>6.2</v>
      </c>
      <c r="W52" s="206">
        <f>'第24表　ボーナス併用償還希望の有無'!E51/'第24表　ボーナス併用償還希望の有無'!D51</f>
        <v>0.29166666666666669</v>
      </c>
      <c r="X52" s="205">
        <f>'第２表　年　　　　齢'!O51</f>
        <v>39.5</v>
      </c>
      <c r="Y52" s="195">
        <f>'第４表　家　族　数'!L51</f>
        <v>3</v>
      </c>
      <c r="Z52" s="205">
        <f>'第５表　世 帯 の 年 収'!U51/10</f>
        <v>449.07</v>
      </c>
      <c r="AA52" s="243">
        <f>'第24表　敷地面積'!BE51</f>
        <v>165.3</v>
      </c>
      <c r="AB52" s="243">
        <f>'第11表　住 宅 面 積'!AG51</f>
        <v>105</v>
      </c>
      <c r="AC52" s="205">
        <f>'第13表　購入価額'!AZ51</f>
        <v>2580</v>
      </c>
      <c r="AD52" s="205">
        <f>'第16表　手持金'!AK51</f>
        <v>12.5</v>
      </c>
      <c r="AE52" s="205">
        <f>'第14表　購入価額の年収倍率（購入価額÷世帯年収）'!AA51</f>
        <v>6.1</v>
      </c>
      <c r="AF52" s="205">
        <f>'第22表　総返済負担率'!L51</f>
        <v>24.6</v>
      </c>
      <c r="AG52" s="205">
        <f>'第15表　１㎡当たり購入価額'!AW51</f>
        <v>46.5</v>
      </c>
    </row>
    <row r="53" spans="2:33" ht="15.95" customHeight="1" x14ac:dyDescent="0.15">
      <c r="B53" s="371" t="s">
        <v>35</v>
      </c>
      <c r="C53" s="372"/>
      <c r="D53" s="227">
        <v>43</v>
      </c>
      <c r="E53" s="243">
        <v>42.5</v>
      </c>
      <c r="F53" s="243">
        <v>2.9</v>
      </c>
      <c r="G53" s="243">
        <v>500.7</v>
      </c>
      <c r="H53" s="243">
        <f>'第24表　敷地面積'!BF52</f>
        <v>158.4</v>
      </c>
      <c r="I53" s="243">
        <v>100.3</v>
      </c>
      <c r="J53" s="229">
        <v>2755.3</v>
      </c>
      <c r="K53" s="229">
        <v>209.7</v>
      </c>
      <c r="L53" s="229">
        <v>2414.6999999999998</v>
      </c>
      <c r="M53" s="229">
        <v>130.9</v>
      </c>
      <c r="N53" s="229">
        <v>0</v>
      </c>
      <c r="O53" s="229">
        <v>130.9</v>
      </c>
      <c r="P53" s="229">
        <v>0</v>
      </c>
      <c r="Q53" s="229">
        <v>0</v>
      </c>
      <c r="R53" s="229">
        <v>0</v>
      </c>
      <c r="S53" s="229">
        <v>82</v>
      </c>
      <c r="T53" s="229">
        <v>20.8</v>
      </c>
      <c r="U53" s="205">
        <f>'第15表　１㎡当たり購入価額'!AX52</f>
        <v>42.4</v>
      </c>
      <c r="V53" s="205">
        <f>'第14表　購入価額の年収倍率（購入価額÷世帯年収）'!AB52</f>
        <v>5.9</v>
      </c>
      <c r="W53" s="206">
        <f>'第24表　ボーナス併用償還希望の有無'!E52/'第24表　ボーナス併用償還希望の有無'!D52</f>
        <v>0.16666666666666666</v>
      </c>
      <c r="X53" s="205">
        <f>'第２表　年　　　　齢'!O52</f>
        <v>37</v>
      </c>
      <c r="Y53" s="195">
        <f>'第４表　家　族　数'!L52</f>
        <v>3</v>
      </c>
      <c r="Z53" s="205">
        <f>'第５表　世 帯 の 年 収'!U52/10</f>
        <v>456.53000000000003</v>
      </c>
      <c r="AA53" s="243">
        <f>'第24表　敷地面積'!BE52</f>
        <v>153.19999999999999</v>
      </c>
      <c r="AB53" s="243">
        <f>'第11表　住 宅 面 積'!AG52</f>
        <v>99.4</v>
      </c>
      <c r="AC53" s="205">
        <f>'第13表　購入価額'!AZ52</f>
        <v>2518</v>
      </c>
      <c r="AD53" s="205">
        <f>'第16表　手持金'!AK52</f>
        <v>31</v>
      </c>
      <c r="AE53" s="205">
        <f>'第14表　購入価額の年収倍率（購入価額÷世帯年収）'!AA52</f>
        <v>5.5</v>
      </c>
      <c r="AF53" s="205">
        <f>'第22表　総返済負担率'!L52</f>
        <v>18.5</v>
      </c>
      <c r="AG53" s="205">
        <f>'第15表　１㎡当たり購入価額'!AW52</f>
        <v>41.9</v>
      </c>
    </row>
    <row r="54" spans="2:33" ht="15.95" customHeight="1" x14ac:dyDescent="0.15">
      <c r="B54" s="371" t="s">
        <v>36</v>
      </c>
      <c r="C54" s="372"/>
      <c r="D54" s="227">
        <v>2</v>
      </c>
      <c r="E54" s="243">
        <v>52.5</v>
      </c>
      <c r="F54" s="243">
        <v>1.5</v>
      </c>
      <c r="G54" s="243">
        <v>448.3</v>
      </c>
      <c r="H54" s="243">
        <f>'第24表　敷地面積'!BF53</f>
        <v>174.7</v>
      </c>
      <c r="I54" s="243">
        <v>112.2</v>
      </c>
      <c r="J54" s="229">
        <v>3198.5</v>
      </c>
      <c r="K54" s="229">
        <v>130</v>
      </c>
      <c r="L54" s="229">
        <v>2876.5</v>
      </c>
      <c r="M54" s="229">
        <v>192</v>
      </c>
      <c r="N54" s="229">
        <v>0</v>
      </c>
      <c r="O54" s="229">
        <v>192</v>
      </c>
      <c r="P54" s="229">
        <v>0</v>
      </c>
      <c r="Q54" s="229">
        <v>0</v>
      </c>
      <c r="R54" s="229">
        <v>0</v>
      </c>
      <c r="S54" s="229">
        <v>93.4</v>
      </c>
      <c r="T54" s="229">
        <v>24.7</v>
      </c>
      <c r="U54" s="205">
        <f>'第15表　１㎡当たり購入価額'!AX53</f>
        <v>38.299999999999997</v>
      </c>
      <c r="V54" s="205">
        <f>'第14表　購入価額の年収倍率（購入価額÷世帯年収）'!AB53</f>
        <v>7.1</v>
      </c>
      <c r="W54" s="206">
        <f>'第24表　ボーナス併用償還希望の有無'!E53/'第24表　ボーナス併用償還希望の有無'!D53</f>
        <v>0.2</v>
      </c>
      <c r="X54" s="205">
        <f>'第２表　年　　　　齢'!O53</f>
        <v>52.5</v>
      </c>
      <c r="Y54" s="195">
        <f>'第４表　家　族　数'!L53</f>
        <v>1.5</v>
      </c>
      <c r="Z54" s="205">
        <f>'第５表　世 帯 の 年 収'!U53/10</f>
        <v>448.34</v>
      </c>
      <c r="AA54" s="243">
        <f>'第24表　敷地面積'!BE53</f>
        <v>174.7</v>
      </c>
      <c r="AB54" s="243">
        <f>'第11表　住 宅 面 積'!AG53</f>
        <v>112.2</v>
      </c>
      <c r="AC54" s="205">
        <f>'第13表　購入価額'!AZ53</f>
        <v>3198.5</v>
      </c>
      <c r="AD54" s="205">
        <f>'第16表　手持金'!AK53</f>
        <v>130</v>
      </c>
      <c r="AE54" s="205">
        <f>'第14表　購入価額の年収倍率（購入価額÷世帯年収）'!AA53</f>
        <v>7.1</v>
      </c>
      <c r="AF54" s="205">
        <f>'第22表　総返済負担率'!L53</f>
        <v>23.9</v>
      </c>
      <c r="AG54" s="205">
        <f>'第15表　１㎡当たり購入価額'!AW53</f>
        <v>39.299999999999997</v>
      </c>
    </row>
    <row r="55" spans="2:33" ht="15.95" customHeight="1" x14ac:dyDescent="0.15">
      <c r="B55" s="371" t="s">
        <v>37</v>
      </c>
      <c r="C55" s="372"/>
      <c r="D55" s="227">
        <v>0</v>
      </c>
      <c r="E55" s="321" t="s">
        <v>379</v>
      </c>
      <c r="F55" s="321" t="s">
        <v>420</v>
      </c>
      <c r="G55" s="321" t="s">
        <v>379</v>
      </c>
      <c r="H55" s="321" t="str">
        <f>'第24表　敷地面積'!BF54</f>
        <v>-</v>
      </c>
      <c r="I55" s="321" t="s">
        <v>421</v>
      </c>
      <c r="J55" s="321" t="s">
        <v>379</v>
      </c>
      <c r="K55" s="321" t="s">
        <v>379</v>
      </c>
      <c r="L55" s="321" t="s">
        <v>379</v>
      </c>
      <c r="M55" s="321" t="s">
        <v>421</v>
      </c>
      <c r="N55" s="321" t="s">
        <v>420</v>
      </c>
      <c r="O55" s="321" t="s">
        <v>421</v>
      </c>
      <c r="P55" s="321" t="s">
        <v>421</v>
      </c>
      <c r="Q55" s="321" t="s">
        <v>422</v>
      </c>
      <c r="R55" s="321" t="s">
        <v>421</v>
      </c>
      <c r="S55" s="321" t="s">
        <v>379</v>
      </c>
      <c r="T55" s="321" t="s">
        <v>420</v>
      </c>
      <c r="U55" s="205">
        <f>'第15表　１㎡当たり購入価額'!AX54</f>
        <v>38.1</v>
      </c>
      <c r="V55" s="205" t="str">
        <f>'第14表　購入価額の年収倍率（購入価額÷世帯年収）'!AB54</f>
        <v>-</v>
      </c>
      <c r="W55" s="206">
        <f>'第24表　ボーナス併用償還希望の有無'!E54/'第24表　ボーナス併用償還希望の有無'!D54</f>
        <v>0</v>
      </c>
      <c r="X55" s="205" t="str">
        <f>'第２表　年　　　　齢'!O54</f>
        <v>-</v>
      </c>
      <c r="Y55" s="195" t="str">
        <f>'第４表　家　族　数'!L54</f>
        <v>-</v>
      </c>
      <c r="Z55" s="205" t="e">
        <f>'第５表　世 帯 の 年 収'!U54/10</f>
        <v>#VALUE!</v>
      </c>
      <c r="AA55" s="321" t="str">
        <f>'第24表　敷地面積'!BE54</f>
        <v>-</v>
      </c>
      <c r="AB55" s="243" t="str">
        <f>'第11表　住 宅 面 積'!AG54</f>
        <v>-</v>
      </c>
      <c r="AC55" s="205" t="str">
        <f>'第13表　購入価額'!AZ54</f>
        <v>-</v>
      </c>
      <c r="AD55" s="205" t="str">
        <f>'第16表　手持金'!AK54</f>
        <v>-</v>
      </c>
      <c r="AE55" s="205" t="str">
        <f>'第14表　購入価額の年収倍率（購入価額÷世帯年収）'!AA54</f>
        <v>-</v>
      </c>
      <c r="AF55" s="205">
        <f>'第22表　総返済負担率'!L54</f>
        <v>22.7</v>
      </c>
      <c r="AG55" s="205">
        <f>'第15表　１㎡当たり購入価額'!AW54</f>
        <v>38.1</v>
      </c>
    </row>
    <row r="56" spans="2:33" ht="15.95" customHeight="1" x14ac:dyDescent="0.15">
      <c r="B56" s="371" t="s">
        <v>38</v>
      </c>
      <c r="C56" s="372"/>
      <c r="D56" s="227">
        <v>105</v>
      </c>
      <c r="E56" s="243">
        <v>37.700000000000003</v>
      </c>
      <c r="F56" s="243">
        <v>3.1</v>
      </c>
      <c r="G56" s="243">
        <v>499.8</v>
      </c>
      <c r="H56" s="243">
        <f>'第24表　敷地面積'!BF55</f>
        <v>169.9</v>
      </c>
      <c r="I56" s="243">
        <v>103.4</v>
      </c>
      <c r="J56" s="229">
        <v>2869</v>
      </c>
      <c r="K56" s="229">
        <v>229</v>
      </c>
      <c r="L56" s="229">
        <v>2497.1999999999998</v>
      </c>
      <c r="M56" s="229">
        <v>142.69999999999999</v>
      </c>
      <c r="N56" s="229">
        <v>0</v>
      </c>
      <c r="O56" s="229">
        <v>142.69999999999999</v>
      </c>
      <c r="P56" s="229">
        <v>0</v>
      </c>
      <c r="Q56" s="229">
        <v>0</v>
      </c>
      <c r="R56" s="229">
        <v>0</v>
      </c>
      <c r="S56" s="229">
        <v>82.3</v>
      </c>
      <c r="T56" s="229">
        <v>20.9</v>
      </c>
      <c r="U56" s="205">
        <f>'第15表　１㎡当たり購入価額'!AX55</f>
        <v>41</v>
      </c>
      <c r="V56" s="205">
        <f>'第14表　購入価額の年収倍率（購入価額÷世帯年収）'!AB55</f>
        <v>6.1</v>
      </c>
      <c r="W56" s="206">
        <f>'第24表　ボーナス併用償還希望の有無'!E55/'第24表　ボーナス併用償還希望の有無'!D55</f>
        <v>0.18867924528301888</v>
      </c>
      <c r="X56" s="205">
        <f>'第２表　年　　　　齢'!O55</f>
        <v>36</v>
      </c>
      <c r="Y56" s="195">
        <f>'第４表　家　族　数'!L55</f>
        <v>3</v>
      </c>
      <c r="Z56" s="205">
        <f>'第５表　世 帯 の 年 収'!U55/10</f>
        <v>472.8</v>
      </c>
      <c r="AA56" s="243">
        <f>'第24表　敷地面積'!BE55</f>
        <v>162.9</v>
      </c>
      <c r="AB56" s="243">
        <f>'第11表　住 宅 面 積'!AG55</f>
        <v>104.3</v>
      </c>
      <c r="AC56" s="205">
        <f>'第13表　購入価額'!AZ55</f>
        <v>2871</v>
      </c>
      <c r="AD56" s="205">
        <f>'第16表　手持金'!AK55</f>
        <v>53</v>
      </c>
      <c r="AE56" s="205">
        <f>'第14表　購入価額の年収倍率（購入価額÷世帯年収）'!AA55</f>
        <v>6.2</v>
      </c>
      <c r="AF56" s="205">
        <f>'第22表　総返済負担率'!L55</f>
        <v>16.899999999999999</v>
      </c>
      <c r="AG56" s="205">
        <f>'第15表　１㎡当たり購入価額'!AW55</f>
        <v>40.799999999999997</v>
      </c>
    </row>
    <row r="57" spans="2:33" ht="15.95" customHeight="1" x14ac:dyDescent="0.15">
      <c r="B57" s="371" t="s">
        <v>39</v>
      </c>
      <c r="C57" s="372"/>
      <c r="D57" s="227">
        <v>247</v>
      </c>
      <c r="E57" s="243">
        <v>35.9</v>
      </c>
      <c r="F57" s="243">
        <v>3.2</v>
      </c>
      <c r="G57" s="243">
        <v>550.4</v>
      </c>
      <c r="H57" s="243">
        <f>'第24表　敷地面積'!BF56</f>
        <v>151.30000000000001</v>
      </c>
      <c r="I57" s="243">
        <v>105.4</v>
      </c>
      <c r="J57" s="229">
        <v>3264</v>
      </c>
      <c r="K57" s="229">
        <v>432.4</v>
      </c>
      <c r="L57" s="229">
        <v>2706.1</v>
      </c>
      <c r="M57" s="229">
        <v>125.5</v>
      </c>
      <c r="N57" s="229">
        <v>37.299999999999997</v>
      </c>
      <c r="O57" s="229">
        <v>88.3</v>
      </c>
      <c r="P57" s="229">
        <v>0</v>
      </c>
      <c r="Q57" s="229">
        <v>0</v>
      </c>
      <c r="R57" s="229">
        <v>0</v>
      </c>
      <c r="S57" s="229">
        <v>88.5</v>
      </c>
      <c r="T57" s="229">
        <v>21</v>
      </c>
      <c r="U57" s="205">
        <f>'第15表　１㎡当たり購入価額'!AX56</f>
        <v>50.6</v>
      </c>
      <c r="V57" s="205">
        <f>'第14表　購入価額の年収倍率（購入価額÷世帯年収）'!AB56</f>
        <v>6.6</v>
      </c>
      <c r="W57" s="206">
        <f>'第24表　ボーナス併用償還希望の有無'!E56/'第24表　ボーナス併用償還希望の有無'!D56</f>
        <v>0.42574257425742573</v>
      </c>
      <c r="X57" s="205">
        <f>'第２表　年　　　　齢'!O56</f>
        <v>34</v>
      </c>
      <c r="Y57" s="195">
        <f>'第４表　家　族　数'!L56</f>
        <v>3</v>
      </c>
      <c r="Z57" s="205">
        <f>'第５表　世 帯 の 年 収'!U56/10</f>
        <v>484.68</v>
      </c>
      <c r="AA57" s="243">
        <f>'第24表　敷地面積'!BE56</f>
        <v>153.19999999999999</v>
      </c>
      <c r="AB57" s="243">
        <f>'第11表　住 宅 面 積'!AG56</f>
        <v>104.3</v>
      </c>
      <c r="AC57" s="205">
        <f>'第13表　購入価額'!AZ56</f>
        <v>3199</v>
      </c>
      <c r="AD57" s="205">
        <f>'第16表　手持金'!AK56</f>
        <v>325</v>
      </c>
      <c r="AE57" s="205">
        <f>'第14表　購入価額の年収倍率（購入価額÷世帯年収）'!AA56</f>
        <v>6.4</v>
      </c>
      <c r="AF57" s="205">
        <f>'第22表　総返済負担率'!L56</f>
        <v>17.100000000000001</v>
      </c>
      <c r="AG57" s="205">
        <f>'第15表　１㎡当たり購入価額'!AW56</f>
        <v>48.7</v>
      </c>
    </row>
    <row r="58" spans="2:33" ht="15.95" customHeight="1" x14ac:dyDescent="0.15">
      <c r="B58" s="371" t="s">
        <v>40</v>
      </c>
      <c r="C58" s="372"/>
      <c r="D58" s="227">
        <v>22</v>
      </c>
      <c r="E58" s="243">
        <v>37.9</v>
      </c>
      <c r="F58" s="243">
        <v>3.2</v>
      </c>
      <c r="G58" s="243">
        <v>536.9</v>
      </c>
      <c r="H58" s="243">
        <f>'第24表　敷地面積'!BF57</f>
        <v>204.6</v>
      </c>
      <c r="I58" s="243">
        <v>104.8</v>
      </c>
      <c r="J58" s="229">
        <v>2713.6</v>
      </c>
      <c r="K58" s="229">
        <v>275.10000000000002</v>
      </c>
      <c r="L58" s="229">
        <v>2320.5</v>
      </c>
      <c r="M58" s="229">
        <v>118</v>
      </c>
      <c r="N58" s="229">
        <v>0</v>
      </c>
      <c r="O58" s="229">
        <v>118</v>
      </c>
      <c r="P58" s="229">
        <v>0</v>
      </c>
      <c r="Q58" s="229">
        <v>0</v>
      </c>
      <c r="R58" s="229">
        <v>0</v>
      </c>
      <c r="S58" s="229">
        <v>77.099999999999994</v>
      </c>
      <c r="T58" s="229">
        <v>18.8</v>
      </c>
      <c r="U58" s="205">
        <f>'第15表　１㎡当たり購入価額'!AX57</f>
        <v>37</v>
      </c>
      <c r="V58" s="205">
        <f>'第14表　購入価額の年収倍率（購入価額÷世帯年収）'!AB57</f>
        <v>5.5</v>
      </c>
      <c r="W58" s="206">
        <f>'第24表　ボーナス併用償還希望の有無'!E57/'第24表　ボーナス併用償還希望の有無'!D57</f>
        <v>0.46341463414634149</v>
      </c>
      <c r="X58" s="205">
        <f>'第２表　年　　　　齢'!O57</f>
        <v>36.5</v>
      </c>
      <c r="Y58" s="195">
        <f>'第４表　家　族　数'!L57</f>
        <v>3</v>
      </c>
      <c r="Z58" s="205">
        <f>'第５表　世 帯 の 年 収'!U57/10</f>
        <v>487.93</v>
      </c>
      <c r="AA58" s="243">
        <f>'第24表　敷地面積'!BE57</f>
        <v>196.8</v>
      </c>
      <c r="AB58" s="243">
        <f>'第11表　住 宅 面 積'!AG57</f>
        <v>104.6</v>
      </c>
      <c r="AC58" s="205">
        <f>'第13表　購入価額'!AZ57</f>
        <v>2543.5</v>
      </c>
      <c r="AD58" s="205">
        <f>'第16表　手持金'!AK57</f>
        <v>17</v>
      </c>
      <c r="AE58" s="205">
        <f>'第14表　購入価額の年収倍率（購入価額÷世帯年収）'!AA57</f>
        <v>5.5</v>
      </c>
      <c r="AF58" s="205">
        <f>'第22表　総返済負担率'!L57</f>
        <v>16.3</v>
      </c>
      <c r="AG58" s="205">
        <f>'第15表　１㎡当たり購入価額'!AW57</f>
        <v>37.299999999999997</v>
      </c>
    </row>
    <row r="59" spans="2:33" ht="15.95" customHeight="1" x14ac:dyDescent="0.15">
      <c r="B59" s="371" t="s">
        <v>41</v>
      </c>
      <c r="C59" s="372"/>
      <c r="D59" s="227">
        <v>6</v>
      </c>
      <c r="E59" s="243">
        <v>39.299999999999997</v>
      </c>
      <c r="F59" s="243">
        <v>3.3</v>
      </c>
      <c r="G59" s="243">
        <v>497</v>
      </c>
      <c r="H59" s="243">
        <f>'第24表　敷地面積'!BF58</f>
        <v>152.6</v>
      </c>
      <c r="I59" s="243">
        <v>97.2</v>
      </c>
      <c r="J59" s="229">
        <v>2391</v>
      </c>
      <c r="K59" s="229">
        <v>189.7</v>
      </c>
      <c r="L59" s="229">
        <v>2165.1999999999998</v>
      </c>
      <c r="M59" s="229">
        <v>36.200000000000003</v>
      </c>
      <c r="N59" s="229">
        <v>0</v>
      </c>
      <c r="O59" s="229">
        <v>36.200000000000003</v>
      </c>
      <c r="P59" s="229">
        <v>0</v>
      </c>
      <c r="Q59" s="229">
        <v>0</v>
      </c>
      <c r="R59" s="229">
        <v>0</v>
      </c>
      <c r="S59" s="229">
        <v>75.7</v>
      </c>
      <c r="T59" s="229">
        <v>19</v>
      </c>
      <c r="U59" s="205">
        <f>'第15表　１㎡当たり購入価額'!AX58</f>
        <v>33.5</v>
      </c>
      <c r="V59" s="205">
        <f>'第14表　購入価額の年収倍率（購入価額÷世帯年収）'!AB58</f>
        <v>5.3</v>
      </c>
      <c r="W59" s="206">
        <f>'第24表　ボーナス併用償還希望の有無'!E58/'第24表　ボーナス併用償還希望の有無'!D58</f>
        <v>0</v>
      </c>
      <c r="X59" s="205">
        <f>'第２表　年　　　　齢'!O58</f>
        <v>37</v>
      </c>
      <c r="Y59" s="195">
        <f>'第４表　家　族　数'!L58</f>
        <v>3.5</v>
      </c>
      <c r="Z59" s="205">
        <f>'第５表　世 帯 の 年 収'!U58/10</f>
        <v>412.83000000000004</v>
      </c>
      <c r="AA59" s="243">
        <f>'第24表　敷地面積'!BE58</f>
        <v>154.19999999999999</v>
      </c>
      <c r="AB59" s="243">
        <f>'第11表　住 宅 面 積'!AG58</f>
        <v>96.1</v>
      </c>
      <c r="AC59" s="205">
        <f>'第13表　購入価額'!AZ58</f>
        <v>2120</v>
      </c>
      <c r="AD59" s="205">
        <f>'第16表　手持金'!AK58</f>
        <v>223.5</v>
      </c>
      <c r="AE59" s="205">
        <f>'第14表　購入価額の年収倍率（購入価額÷世帯年収）'!AA58</f>
        <v>5.6</v>
      </c>
      <c r="AF59" s="205">
        <f>'第22表　総返済負担率'!L58</f>
        <v>3.3</v>
      </c>
      <c r="AG59" s="205">
        <f>'第15表　１㎡当たり購入価額'!AW58</f>
        <v>33.5</v>
      </c>
    </row>
    <row r="60" spans="2:33" ht="15.95" customHeight="1" x14ac:dyDescent="0.15">
      <c r="B60" s="371" t="s">
        <v>42</v>
      </c>
      <c r="C60" s="372"/>
      <c r="D60" s="227">
        <v>32</v>
      </c>
      <c r="E60" s="243">
        <v>36.9</v>
      </c>
      <c r="F60" s="243">
        <v>3.3</v>
      </c>
      <c r="G60" s="243">
        <v>539.20000000000005</v>
      </c>
      <c r="H60" s="243">
        <f>'第24表　敷地面積'!BF59</f>
        <v>180.4</v>
      </c>
      <c r="I60" s="243">
        <v>109.5</v>
      </c>
      <c r="J60" s="229">
        <v>3196.1</v>
      </c>
      <c r="K60" s="229">
        <v>447.8</v>
      </c>
      <c r="L60" s="229">
        <v>2615.4</v>
      </c>
      <c r="M60" s="229">
        <v>132.9</v>
      </c>
      <c r="N60" s="229">
        <v>0</v>
      </c>
      <c r="O60" s="229">
        <v>132.9</v>
      </c>
      <c r="P60" s="229">
        <v>0</v>
      </c>
      <c r="Q60" s="229">
        <v>0</v>
      </c>
      <c r="R60" s="229">
        <v>0</v>
      </c>
      <c r="S60" s="229">
        <v>84.5</v>
      </c>
      <c r="T60" s="229">
        <v>19.8</v>
      </c>
      <c r="U60" s="205">
        <f>'第15表　１㎡当たり購入価額'!AX59</f>
        <v>35</v>
      </c>
      <c r="V60" s="205">
        <f>'第14表　購入価額の年収倍率（購入価額÷世帯年収）'!AB59</f>
        <v>6.3</v>
      </c>
      <c r="W60" s="206">
        <f>'第24表　ボーナス併用償還希望の有無'!E59/'第24表　ボーナス併用償還希望の有無'!D59</f>
        <v>0.28000000000000003</v>
      </c>
      <c r="X60" s="205">
        <f>'第２表　年　　　　齢'!O59</f>
        <v>36</v>
      </c>
      <c r="Y60" s="195">
        <f>'第４表　家　族　数'!L59</f>
        <v>3</v>
      </c>
      <c r="Z60" s="205">
        <f>'第５表　世 帯 の 年 収'!U59/10</f>
        <v>536.08000000000004</v>
      </c>
      <c r="AA60" s="243">
        <f>'第24表　敷地面積'!BE59</f>
        <v>174.1</v>
      </c>
      <c r="AB60" s="243">
        <f>'第11表　住 宅 面 積'!AG59</f>
        <v>109.3</v>
      </c>
      <c r="AC60" s="205">
        <f>'第13表　購入価額'!AZ59</f>
        <v>3210</v>
      </c>
      <c r="AD60" s="205">
        <f>'第16表　手持金'!AK59</f>
        <v>326</v>
      </c>
      <c r="AE60" s="205">
        <f>'第14表　購入価額の年収倍率（購入価額÷世帯年収）'!AA59</f>
        <v>5.8</v>
      </c>
      <c r="AF60" s="205">
        <f>'第22表　総返済負担率'!L59</f>
        <v>13.6</v>
      </c>
      <c r="AG60" s="205">
        <f>'第15表　１㎡当たり購入価額'!AW59</f>
        <v>34.9</v>
      </c>
    </row>
    <row r="61" spans="2:33" ht="15.95" customHeight="1" x14ac:dyDescent="0.15">
      <c r="B61" s="371" t="s">
        <v>43</v>
      </c>
      <c r="C61" s="372"/>
      <c r="D61" s="227">
        <v>28</v>
      </c>
      <c r="E61" s="243">
        <v>40.5</v>
      </c>
      <c r="F61" s="243">
        <v>3.1</v>
      </c>
      <c r="G61" s="243">
        <v>579.1</v>
      </c>
      <c r="H61" s="243">
        <f>'第24表　敷地面積'!BF60</f>
        <v>160.9</v>
      </c>
      <c r="I61" s="243">
        <v>105.2</v>
      </c>
      <c r="J61" s="229">
        <v>3053.1</v>
      </c>
      <c r="K61" s="229">
        <v>475</v>
      </c>
      <c r="L61" s="229">
        <v>2545.3000000000002</v>
      </c>
      <c r="M61" s="229">
        <v>32.799999999999997</v>
      </c>
      <c r="N61" s="229">
        <v>0</v>
      </c>
      <c r="O61" s="229">
        <v>32.799999999999997</v>
      </c>
      <c r="P61" s="229">
        <v>0</v>
      </c>
      <c r="Q61" s="229">
        <v>0</v>
      </c>
      <c r="R61" s="229">
        <v>0</v>
      </c>
      <c r="S61" s="229">
        <v>82.6</v>
      </c>
      <c r="T61" s="229">
        <v>19</v>
      </c>
      <c r="U61" s="205">
        <f>'第15表　１㎡当たり購入価額'!AX60</f>
        <v>43.3</v>
      </c>
      <c r="V61" s="205">
        <f>'第14表　購入価額の年収倍率（購入価額÷世帯年収）'!AB60</f>
        <v>5.8</v>
      </c>
      <c r="W61" s="206">
        <f>'第24表　ボーナス併用償還希望の有無'!E60/'第24表　ボーナス併用償還希望の有無'!D60</f>
        <v>0.27027027027027029</v>
      </c>
      <c r="X61" s="205">
        <f>'第２表　年　　　　齢'!O60</f>
        <v>40</v>
      </c>
      <c r="Y61" s="195">
        <f>'第４表　家　族　数'!L60</f>
        <v>3</v>
      </c>
      <c r="Z61" s="205">
        <f>'第５表　世 帯 の 年 収'!U60/10</f>
        <v>560.74</v>
      </c>
      <c r="AA61" s="243">
        <f>'第24表　敷地面積'!BE60</f>
        <v>167.5</v>
      </c>
      <c r="AB61" s="243">
        <f>'第11表　住 宅 面 積'!AG60</f>
        <v>106.3</v>
      </c>
      <c r="AC61" s="205">
        <f>'第13表　購入価額'!AZ60</f>
        <v>3015</v>
      </c>
      <c r="AD61" s="205">
        <f>'第16表　手持金'!AK60</f>
        <v>377.5</v>
      </c>
      <c r="AE61" s="205">
        <f>'第14表　購入価額の年収倍率（購入価額÷世帯年収）'!AA60</f>
        <v>5.7</v>
      </c>
      <c r="AF61" s="205">
        <f>'第22表　総返済負担率'!L60</f>
        <v>14.6</v>
      </c>
      <c r="AG61" s="205">
        <f>'第15表　１㎡当たり購入価額'!AW60</f>
        <v>43.2</v>
      </c>
    </row>
    <row r="62" spans="2:33" ht="15.95" customHeight="1" x14ac:dyDescent="0.15">
      <c r="B62" s="371" t="s">
        <v>44</v>
      </c>
      <c r="C62" s="372"/>
      <c r="D62" s="227">
        <v>30</v>
      </c>
      <c r="E62" s="243">
        <v>34.200000000000003</v>
      </c>
      <c r="F62" s="243">
        <v>3.3</v>
      </c>
      <c r="G62" s="243">
        <v>542.1</v>
      </c>
      <c r="H62" s="243">
        <f>'第24表　敷地面積'!BF61</f>
        <v>148</v>
      </c>
      <c r="I62" s="243">
        <v>101.3</v>
      </c>
      <c r="J62" s="229">
        <v>3353.6</v>
      </c>
      <c r="K62" s="229">
        <v>441.6</v>
      </c>
      <c r="L62" s="229">
        <v>2899.3</v>
      </c>
      <c r="M62" s="229">
        <v>12.7</v>
      </c>
      <c r="N62" s="229">
        <v>0</v>
      </c>
      <c r="O62" s="229">
        <v>12.7</v>
      </c>
      <c r="P62" s="229">
        <v>0</v>
      </c>
      <c r="Q62" s="229">
        <v>0</v>
      </c>
      <c r="R62" s="229">
        <v>0</v>
      </c>
      <c r="S62" s="229">
        <v>90.1</v>
      </c>
      <c r="T62" s="229">
        <v>21.2</v>
      </c>
      <c r="U62" s="205">
        <f>'第15表　１㎡当たり購入価額'!AX61</f>
        <v>41.9</v>
      </c>
      <c r="V62" s="205">
        <f>'第14表　購入価額の年収倍率（購入価額÷世帯年収）'!AB61</f>
        <v>6.6</v>
      </c>
      <c r="W62" s="206">
        <f>'第24表　ボーナス併用償還希望の有無'!E61/'第24表　ボーナス併用償還希望の有無'!D61</f>
        <v>0.4</v>
      </c>
      <c r="X62" s="205">
        <f>'第２表　年　　　　齢'!O61</f>
        <v>34</v>
      </c>
      <c r="Y62" s="195">
        <f>'第４表　家　族　数'!L61</f>
        <v>4</v>
      </c>
      <c r="Z62" s="205">
        <f>'第５表　世 帯 の 年 収'!U61/10</f>
        <v>532.61</v>
      </c>
      <c r="AA62" s="243">
        <f>'第24表　敷地面積'!BE61</f>
        <v>141.9</v>
      </c>
      <c r="AB62" s="243">
        <f>'第11表　住 宅 面 積'!AG61</f>
        <v>102.7</v>
      </c>
      <c r="AC62" s="205">
        <f>'第13表　購入価額'!AZ61</f>
        <v>3370</v>
      </c>
      <c r="AD62" s="205">
        <f>'第16表　手持金'!AK61</f>
        <v>380</v>
      </c>
      <c r="AE62" s="205">
        <f>'第14表　購入価額の年収倍率（購入価額÷世帯年収）'!AA61</f>
        <v>6.5</v>
      </c>
      <c r="AF62" s="205">
        <f>'第22表　総返済負担率'!L61</f>
        <v>15.6</v>
      </c>
      <c r="AG62" s="205">
        <f>'第15表　１㎡当たり購入価額'!AW61</f>
        <v>42.3</v>
      </c>
    </row>
    <row r="63" spans="2:33" ht="15.95" customHeight="1" x14ac:dyDescent="0.15">
      <c r="B63" s="371" t="s">
        <v>45</v>
      </c>
      <c r="C63" s="372"/>
      <c r="D63" s="227">
        <v>461</v>
      </c>
      <c r="E63" s="243">
        <v>38.799999999999997</v>
      </c>
      <c r="F63" s="243">
        <v>3.5</v>
      </c>
      <c r="G63" s="243">
        <v>535.1</v>
      </c>
      <c r="H63" s="243">
        <f>'第24表　敷地面積'!BF62</f>
        <v>187.9</v>
      </c>
      <c r="I63" s="243">
        <v>104.9</v>
      </c>
      <c r="J63" s="229">
        <v>3149.2</v>
      </c>
      <c r="K63" s="229">
        <v>313.8</v>
      </c>
      <c r="L63" s="229">
        <v>2677.3</v>
      </c>
      <c r="M63" s="229">
        <v>158.1</v>
      </c>
      <c r="N63" s="229">
        <v>19.100000000000001</v>
      </c>
      <c r="O63" s="229">
        <v>139</v>
      </c>
      <c r="P63" s="229">
        <v>0</v>
      </c>
      <c r="Q63" s="229">
        <v>0</v>
      </c>
      <c r="R63" s="229">
        <v>0</v>
      </c>
      <c r="S63" s="229">
        <v>88.9</v>
      </c>
      <c r="T63" s="229">
        <v>21.5</v>
      </c>
      <c r="U63" s="205">
        <f>'第15表　１㎡当たり購入価額'!AX62</f>
        <v>46.8</v>
      </c>
      <c r="V63" s="205">
        <f>'第14表　購入価額の年収倍率（購入価額÷世帯年収）'!AB62</f>
        <v>6.4</v>
      </c>
      <c r="W63" s="206">
        <f>'第24表　ボーナス併用償還希望の有無'!E62/'第24表　ボーナス併用償還希望の有無'!D62</f>
        <v>0.19616204690831557</v>
      </c>
      <c r="X63" s="205">
        <f>'第２表　年　　　　齢'!O62</f>
        <v>36</v>
      </c>
      <c r="Y63" s="195">
        <f>'第４表　家　族　数'!L62</f>
        <v>4</v>
      </c>
      <c r="Z63" s="205">
        <f>'第５表　世 帯 の 年 収'!U62/10</f>
        <v>481.81000000000006</v>
      </c>
      <c r="AA63" s="243">
        <f>'第24表　敷地面積'!BE62</f>
        <v>170.4</v>
      </c>
      <c r="AB63" s="243">
        <f>'第11表　住 宅 面 積'!AG62</f>
        <v>104.7</v>
      </c>
      <c r="AC63" s="205">
        <f>'第13表　購入価額'!AZ62</f>
        <v>3100</v>
      </c>
      <c r="AD63" s="205">
        <f>'第16表　手持金'!AK62</f>
        <v>150</v>
      </c>
      <c r="AE63" s="205">
        <f>'第14表　購入価額の年収倍率（購入価額÷世帯年収）'!AA62</f>
        <v>6.2</v>
      </c>
      <c r="AF63" s="205">
        <f>'第22表　総返済負担率'!L62</f>
        <v>19.100000000000001</v>
      </c>
      <c r="AG63" s="205">
        <f>'第15表　１㎡当たり購入価額'!AW62</f>
        <v>41.8</v>
      </c>
    </row>
    <row r="64" spans="2:33" ht="15.95" customHeight="1" x14ac:dyDescent="0.15">
      <c r="B64" s="371" t="s">
        <v>46</v>
      </c>
      <c r="C64" s="372"/>
      <c r="D64" s="227">
        <v>61</v>
      </c>
      <c r="E64" s="243">
        <v>41.3</v>
      </c>
      <c r="F64" s="243">
        <v>3.6</v>
      </c>
      <c r="G64" s="243">
        <v>552.9</v>
      </c>
      <c r="H64" s="243">
        <f>'第24表　敷地面積'!BF63</f>
        <v>214.5</v>
      </c>
      <c r="I64" s="243">
        <v>105.7</v>
      </c>
      <c r="J64" s="229">
        <v>2638.8</v>
      </c>
      <c r="K64" s="229">
        <v>196.3</v>
      </c>
      <c r="L64" s="229">
        <v>2316</v>
      </c>
      <c r="M64" s="229">
        <v>126.5</v>
      </c>
      <c r="N64" s="229">
        <v>0</v>
      </c>
      <c r="O64" s="229">
        <v>126.5</v>
      </c>
      <c r="P64" s="229">
        <v>0</v>
      </c>
      <c r="Q64" s="229">
        <v>0</v>
      </c>
      <c r="R64" s="229">
        <v>0</v>
      </c>
      <c r="S64" s="229">
        <v>77.8</v>
      </c>
      <c r="T64" s="229">
        <v>18.2</v>
      </c>
      <c r="U64" s="205">
        <f>'第15表　１㎡当たり購入価額'!AX63</f>
        <v>35.200000000000003</v>
      </c>
      <c r="V64" s="205">
        <f>'第14表　購入価額の年収倍率（購入価額÷世帯年収）'!AB63</f>
        <v>5.3</v>
      </c>
      <c r="W64" s="206">
        <f>'第24表　ボーナス併用償還希望の有無'!E63/'第24表　ボーナス併用償還希望の有無'!D63</f>
        <v>0.14285714285714285</v>
      </c>
      <c r="X64" s="205">
        <f>'第２表　年　　　　齢'!O63</f>
        <v>40</v>
      </c>
      <c r="Y64" s="195">
        <f>'第４表　家　族　数'!L63</f>
        <v>4</v>
      </c>
      <c r="Z64" s="205">
        <f>'第５表　世 帯 の 年 収'!U63/10</f>
        <v>506.18999999999994</v>
      </c>
      <c r="AA64" s="243">
        <f>'第24表　敷地面積'!BE63</f>
        <v>214.4</v>
      </c>
      <c r="AB64" s="243">
        <f>'第11表　住 宅 面 積'!AG63</f>
        <v>105.3</v>
      </c>
      <c r="AC64" s="205">
        <f>'第13表　購入価額'!AZ63</f>
        <v>2467</v>
      </c>
      <c r="AD64" s="205">
        <f>'第16表　手持金'!AK63</f>
        <v>36</v>
      </c>
      <c r="AE64" s="205">
        <f>'第14表　購入価額の年収倍率（購入価額÷世帯年収）'!AA63</f>
        <v>5.0999999999999996</v>
      </c>
      <c r="AF64" s="205">
        <f>'第22表　総返済負担率'!L63</f>
        <v>20.100000000000001</v>
      </c>
      <c r="AG64" s="205">
        <f>'第15表　１㎡当たり購入価額'!AW63</f>
        <v>33.799999999999997</v>
      </c>
    </row>
    <row r="65" spans="1:33" ht="15.95" customHeight="1" x14ac:dyDescent="0.15">
      <c r="B65" s="371" t="s">
        <v>47</v>
      </c>
      <c r="C65" s="372"/>
      <c r="D65" s="227">
        <v>24</v>
      </c>
      <c r="E65" s="243">
        <v>41.4</v>
      </c>
      <c r="F65" s="243">
        <v>3.1</v>
      </c>
      <c r="G65" s="243">
        <v>606</v>
      </c>
      <c r="H65" s="243">
        <f>'第24表　敷地面積'!BF64</f>
        <v>178.9</v>
      </c>
      <c r="I65" s="243">
        <v>107.2</v>
      </c>
      <c r="J65" s="229">
        <v>3385</v>
      </c>
      <c r="K65" s="229">
        <v>207.9</v>
      </c>
      <c r="L65" s="229">
        <v>2837.4</v>
      </c>
      <c r="M65" s="229">
        <v>339.7</v>
      </c>
      <c r="N65" s="229">
        <v>156.30000000000001</v>
      </c>
      <c r="O65" s="229">
        <v>183.5</v>
      </c>
      <c r="P65" s="229">
        <v>0</v>
      </c>
      <c r="Q65" s="229">
        <v>0</v>
      </c>
      <c r="R65" s="229">
        <v>0</v>
      </c>
      <c r="S65" s="229">
        <v>98.1</v>
      </c>
      <c r="T65" s="229">
        <v>22.2</v>
      </c>
      <c r="U65" s="205">
        <f>'第15表　１㎡当たり購入価額'!AX64</f>
        <v>40.1</v>
      </c>
      <c r="V65" s="205">
        <f>'第14表　購入価額の年収倍率（購入価額÷世帯年収）'!AB64</f>
        <v>6.4</v>
      </c>
      <c r="W65" s="206">
        <f>'第24表　ボーナス併用償還希望の有無'!E64/'第24表　ボーナス併用償還希望の有無'!D64</f>
        <v>0.52941176470588236</v>
      </c>
      <c r="X65" s="205">
        <f>'第２表　年　　　　齢'!O64</f>
        <v>38</v>
      </c>
      <c r="Y65" s="195">
        <f>'第４表　家　族　数'!L64</f>
        <v>3</v>
      </c>
      <c r="Z65" s="205">
        <f>'第５表　世 帯 の 年 収'!U64/10</f>
        <v>519.73</v>
      </c>
      <c r="AA65" s="243">
        <f>'第24表　敷地面積'!BE64</f>
        <v>170.3</v>
      </c>
      <c r="AB65" s="243">
        <f>'第11表　住 宅 面 積'!AG64</f>
        <v>109.6</v>
      </c>
      <c r="AC65" s="205">
        <f>'第13表　購入価額'!AZ64</f>
        <v>3292</v>
      </c>
      <c r="AD65" s="205">
        <f>'第16表　手持金'!AK64</f>
        <v>9.5</v>
      </c>
      <c r="AE65" s="205">
        <f>'第14表　購入価額の年収倍率（購入価額÷世帯年収）'!AA64</f>
        <v>6.3</v>
      </c>
      <c r="AF65" s="205">
        <f>'第22表　総返済負担率'!L64</f>
        <v>16.600000000000001</v>
      </c>
      <c r="AG65" s="205">
        <f>'第15表　１㎡当たり購入価額'!AW64</f>
        <v>39.799999999999997</v>
      </c>
    </row>
    <row r="66" spans="1:33" ht="15.95" customHeight="1" x14ac:dyDescent="0.15">
      <c r="B66" s="371" t="s">
        <v>48</v>
      </c>
      <c r="C66" s="372"/>
      <c r="D66" s="227">
        <v>105</v>
      </c>
      <c r="E66" s="243">
        <v>39</v>
      </c>
      <c r="F66" s="243">
        <v>3.5</v>
      </c>
      <c r="G66" s="243">
        <v>502.1</v>
      </c>
      <c r="H66" s="243">
        <f>'第24表　敷地面積'!BF65</f>
        <v>187.3</v>
      </c>
      <c r="I66" s="243">
        <v>100.7</v>
      </c>
      <c r="J66" s="229">
        <v>2806.4</v>
      </c>
      <c r="K66" s="229">
        <v>229.9</v>
      </c>
      <c r="L66" s="229">
        <v>2421.6999999999998</v>
      </c>
      <c r="M66" s="229">
        <v>154.80000000000001</v>
      </c>
      <c r="N66" s="229">
        <v>0</v>
      </c>
      <c r="O66" s="229">
        <v>154.80000000000001</v>
      </c>
      <c r="P66" s="229">
        <v>0</v>
      </c>
      <c r="Q66" s="229">
        <v>0</v>
      </c>
      <c r="R66" s="229">
        <v>0</v>
      </c>
      <c r="S66" s="229">
        <v>79.5</v>
      </c>
      <c r="T66" s="229">
        <v>21</v>
      </c>
      <c r="U66" s="205">
        <f>'第15表　１㎡当たり購入価額'!AX65</f>
        <v>41.7</v>
      </c>
      <c r="V66" s="205">
        <f>'第14表　購入価額の年収倍率（購入価額÷世帯年収）'!AB65</f>
        <v>6.2</v>
      </c>
      <c r="W66" s="206">
        <f>'第24表　ボーナス併用償還希望の有無'!E65/'第24表　ボーナス併用償還希望の有無'!D65</f>
        <v>0.27692307692307694</v>
      </c>
      <c r="X66" s="205">
        <f>'第２表　年　　　　齢'!O65</f>
        <v>37</v>
      </c>
      <c r="Y66" s="195">
        <f>'第４表　家　族　数'!L65</f>
        <v>3</v>
      </c>
      <c r="Z66" s="205">
        <f>'第５表　世 帯 の 年 収'!U65/10</f>
        <v>428.36</v>
      </c>
      <c r="AA66" s="243">
        <f>'第24表　敷地面積'!BE65</f>
        <v>179.4</v>
      </c>
      <c r="AB66" s="243">
        <f>'第11表　住 宅 面 積'!AG65</f>
        <v>99.4</v>
      </c>
      <c r="AC66" s="205">
        <f>'第13表　購入価額'!AZ65</f>
        <v>2700</v>
      </c>
      <c r="AD66" s="205">
        <f>'第16表　手持金'!AK65</f>
        <v>30</v>
      </c>
      <c r="AE66" s="205">
        <f>'第14表　購入価額の年収倍率（購入価額÷世帯年収）'!AA65</f>
        <v>6.6</v>
      </c>
      <c r="AF66" s="205">
        <f>'第22表　総返済負担率'!L65</f>
        <v>16.8</v>
      </c>
      <c r="AG66" s="205">
        <f>'第15表　１㎡当たり購入価額'!AW65</f>
        <v>41.4</v>
      </c>
    </row>
    <row r="67" spans="1:33" ht="15.95" customHeight="1" x14ac:dyDescent="0.15">
      <c r="B67" s="371" t="s">
        <v>49</v>
      </c>
      <c r="C67" s="372"/>
      <c r="D67" s="227">
        <v>52</v>
      </c>
      <c r="E67" s="243">
        <v>38.6</v>
      </c>
      <c r="F67" s="243">
        <v>3.1</v>
      </c>
      <c r="G67" s="243">
        <v>526.20000000000005</v>
      </c>
      <c r="H67" s="243">
        <f>'第24表　敷地面積'!BF66</f>
        <v>175.6</v>
      </c>
      <c r="I67" s="243">
        <v>101.6</v>
      </c>
      <c r="J67" s="229">
        <v>2833.5</v>
      </c>
      <c r="K67" s="229">
        <v>348.8</v>
      </c>
      <c r="L67" s="229">
        <v>2398</v>
      </c>
      <c r="M67" s="229">
        <v>86.8</v>
      </c>
      <c r="N67" s="229">
        <v>0</v>
      </c>
      <c r="O67" s="229">
        <v>86.8</v>
      </c>
      <c r="P67" s="229">
        <v>0</v>
      </c>
      <c r="Q67" s="229">
        <v>0</v>
      </c>
      <c r="R67" s="229">
        <v>0</v>
      </c>
      <c r="S67" s="229">
        <v>79.400000000000006</v>
      </c>
      <c r="T67" s="229">
        <v>19.899999999999999</v>
      </c>
      <c r="U67" s="205">
        <f>'第15表　１㎡当たり購入価額'!AX66</f>
        <v>37.4</v>
      </c>
      <c r="V67" s="205">
        <f>'第14表　購入価額の年収倍率（購入価額÷世帯年収）'!AB66</f>
        <v>6.2</v>
      </c>
      <c r="W67" s="206">
        <f>'第24表　ボーナス併用償還希望の有無'!E66/'第24表　ボーナス併用償還希望の有無'!D66</f>
        <v>0.42857142857142855</v>
      </c>
      <c r="X67" s="205">
        <f>'第２表　年　　　　齢'!O66</f>
        <v>35.5</v>
      </c>
      <c r="Y67" s="195">
        <f>'第４表　家　族　数'!L66</f>
        <v>3</v>
      </c>
      <c r="Z67" s="205">
        <f>'第５表　世 帯 の 年 収'!U66/10</f>
        <v>450.66999999999996</v>
      </c>
      <c r="AA67" s="243">
        <f>'第24表　敷地面積'!BE66</f>
        <v>174.5</v>
      </c>
      <c r="AB67" s="243">
        <f>'第11表　住 宅 面 積'!AG66</f>
        <v>101.4</v>
      </c>
      <c r="AC67" s="205">
        <f>'第13表　購入価額'!AZ66</f>
        <v>2692</v>
      </c>
      <c r="AD67" s="205">
        <f>'第16表　手持金'!AK66</f>
        <v>247.5</v>
      </c>
      <c r="AE67" s="205">
        <f>'第14表　購入価額の年収倍率（購入価額÷世帯年収）'!AA66</f>
        <v>6</v>
      </c>
      <c r="AF67" s="205">
        <f>'第22表　総返済負担率'!L66</f>
        <v>16.7</v>
      </c>
      <c r="AG67" s="205">
        <f>'第15表　１㎡当たり購入価額'!AW66</f>
        <v>36.799999999999997</v>
      </c>
    </row>
    <row r="68" spans="1:33" ht="15.95" customHeight="1" x14ac:dyDescent="0.15">
      <c r="B68" s="371" t="s">
        <v>50</v>
      </c>
      <c r="C68" s="372"/>
      <c r="D68" s="227">
        <v>17</v>
      </c>
      <c r="E68" s="243">
        <v>37.9</v>
      </c>
      <c r="F68" s="243">
        <v>3.9</v>
      </c>
      <c r="G68" s="243">
        <v>420.9</v>
      </c>
      <c r="H68" s="243">
        <f>'第24表　敷地面積'!BF67</f>
        <v>186.9</v>
      </c>
      <c r="I68" s="243">
        <v>94.7</v>
      </c>
      <c r="J68" s="229">
        <v>2284.4</v>
      </c>
      <c r="K68" s="229">
        <v>266.60000000000002</v>
      </c>
      <c r="L68" s="229">
        <v>1930.7</v>
      </c>
      <c r="M68" s="229">
        <v>87.1</v>
      </c>
      <c r="N68" s="229">
        <v>0</v>
      </c>
      <c r="O68" s="229">
        <v>87.1</v>
      </c>
      <c r="P68" s="229">
        <v>0</v>
      </c>
      <c r="Q68" s="229">
        <v>0</v>
      </c>
      <c r="R68" s="229">
        <v>0</v>
      </c>
      <c r="S68" s="229">
        <v>64.5</v>
      </c>
      <c r="T68" s="229">
        <v>20.399999999999999</v>
      </c>
      <c r="U68" s="205">
        <f>'第15表　１㎡当たり購入価額'!AX67</f>
        <v>38.1</v>
      </c>
      <c r="V68" s="205">
        <f>'第14表　購入価額の年収倍率（購入価額÷世帯年収）'!AB67</f>
        <v>6</v>
      </c>
      <c r="W68" s="206">
        <f>'第24表　ボーナス併用償還希望の有無'!E67/'第24表　ボーナス併用償還希望の有無'!D67</f>
        <v>0.35714285714285715</v>
      </c>
      <c r="X68" s="205">
        <f>'第２表　年　　　　齢'!O67</f>
        <v>39</v>
      </c>
      <c r="Y68" s="195">
        <f>'第４表　家　族　数'!L67</f>
        <v>4</v>
      </c>
      <c r="Z68" s="205">
        <f>'第５表　世 帯 の 年 収'!U67/10</f>
        <v>337.71999999999997</v>
      </c>
      <c r="AA68" s="243">
        <f>'第24表　敷地面積'!BE67</f>
        <v>170.3</v>
      </c>
      <c r="AB68" s="243">
        <f>'第11表　住 宅 面 積'!AG67</f>
        <v>89.4</v>
      </c>
      <c r="AC68" s="205">
        <f>'第13表　購入価額'!AZ67</f>
        <v>2098</v>
      </c>
      <c r="AD68" s="205">
        <f>'第16表　手持金'!AK67</f>
        <v>270</v>
      </c>
      <c r="AE68" s="205">
        <f>'第14表　購入価額の年収倍率（購入価額÷世帯年収）'!AA67</f>
        <v>5.4</v>
      </c>
      <c r="AF68" s="205">
        <f>'第22表　総返済負担率'!L67</f>
        <v>17.899999999999999</v>
      </c>
      <c r="AG68" s="205">
        <f>'第15表　１㎡当たり購入価額'!AW67</f>
        <v>38.299999999999997</v>
      </c>
    </row>
    <row r="69" spans="1:33" ht="15.95" customHeight="1" x14ac:dyDescent="0.15">
      <c r="B69" s="371" t="s">
        <v>51</v>
      </c>
      <c r="C69" s="372"/>
      <c r="D69" s="231">
        <v>46</v>
      </c>
      <c r="E69" s="245">
        <v>38.6</v>
      </c>
      <c r="F69" s="245">
        <v>3.3</v>
      </c>
      <c r="G69" s="245">
        <v>523.6</v>
      </c>
      <c r="H69" s="245">
        <f>'第24表　敷地面積'!BF68</f>
        <v>202.3</v>
      </c>
      <c r="I69" s="245">
        <v>99.7</v>
      </c>
      <c r="J69" s="232">
        <v>2928.4</v>
      </c>
      <c r="K69" s="232">
        <v>286.2</v>
      </c>
      <c r="L69" s="232">
        <v>2557.3000000000002</v>
      </c>
      <c r="M69" s="232">
        <v>84.9</v>
      </c>
      <c r="N69" s="232">
        <v>0</v>
      </c>
      <c r="O69" s="232">
        <v>84.9</v>
      </c>
      <c r="P69" s="232">
        <v>0</v>
      </c>
      <c r="Q69" s="232">
        <v>0</v>
      </c>
      <c r="R69" s="232">
        <v>0</v>
      </c>
      <c r="S69" s="232">
        <v>81</v>
      </c>
      <c r="T69" s="232">
        <v>19.600000000000001</v>
      </c>
      <c r="U69" s="205">
        <f>'第15表　１㎡当たり購入価額'!AX68</f>
        <v>49.3</v>
      </c>
      <c r="V69" s="205">
        <f>'第14表　購入価額の年収倍率（購入価額÷世帯年収）'!AB68</f>
        <v>5.9</v>
      </c>
      <c r="W69" s="206">
        <f>'第24表　ボーナス併用償還希望の有無'!E68/'第24表　ボーナス併用償還希望の有無'!D68</f>
        <v>0.33333333333333331</v>
      </c>
      <c r="X69" s="205">
        <f>'第２表　年　　　　齢'!O68</f>
        <v>36</v>
      </c>
      <c r="Y69" s="197">
        <f>'第４表　家　族　数'!L68</f>
        <v>3</v>
      </c>
      <c r="Z69" s="205">
        <f>'第５表　世 帯 の 年 収'!U68/10</f>
        <v>478.05</v>
      </c>
      <c r="AA69" s="245">
        <f>'第24表　敷地面積'!BE68</f>
        <v>199.2</v>
      </c>
      <c r="AB69" s="245">
        <f>'第11表　住 宅 面 積'!AG68</f>
        <v>100.4</v>
      </c>
      <c r="AC69" s="205">
        <f>'第13表　購入価額'!AZ68</f>
        <v>2791</v>
      </c>
      <c r="AD69" s="205">
        <f>'第16表　手持金'!AK68</f>
        <v>287</v>
      </c>
      <c r="AE69" s="205">
        <f>'第14表　購入価額の年収倍率（購入価額÷世帯年収）'!AA68</f>
        <v>6.2</v>
      </c>
      <c r="AF69" s="205">
        <f>'第22表　総返済負担率'!L68</f>
        <v>20</v>
      </c>
      <c r="AG69" s="205">
        <f>'第15表　１㎡当たり購入価額'!AW68</f>
        <v>49.5</v>
      </c>
    </row>
    <row r="70" spans="1:33" s="4" customFormat="1" ht="15.95" customHeight="1" x14ac:dyDescent="0.15">
      <c r="A70" s="18"/>
      <c r="B70" s="369" t="s">
        <v>71</v>
      </c>
      <c r="C70" s="370"/>
      <c r="D70" s="228">
        <v>38</v>
      </c>
      <c r="E70" s="244">
        <v>41.7</v>
      </c>
      <c r="F70" s="244">
        <v>3.3</v>
      </c>
      <c r="G70" s="244">
        <v>672.5</v>
      </c>
      <c r="H70" s="244">
        <f>'第24表　敷地面積'!BF69</f>
        <v>146.5</v>
      </c>
      <c r="I70" s="244">
        <v>98.9</v>
      </c>
      <c r="J70" s="230">
        <v>3441.5</v>
      </c>
      <c r="K70" s="230">
        <v>375.2</v>
      </c>
      <c r="L70" s="230">
        <v>2928.7</v>
      </c>
      <c r="M70" s="230">
        <v>137.6</v>
      </c>
      <c r="N70" s="230">
        <v>0</v>
      </c>
      <c r="O70" s="230">
        <v>137.6</v>
      </c>
      <c r="P70" s="230">
        <v>0</v>
      </c>
      <c r="Q70" s="230">
        <v>0</v>
      </c>
      <c r="R70" s="230">
        <v>0</v>
      </c>
      <c r="S70" s="230">
        <v>98.1</v>
      </c>
      <c r="T70" s="230">
        <v>20.5</v>
      </c>
      <c r="U70" s="207">
        <f>'第15表　１㎡当たり購入価額'!AX69</f>
        <v>50.7</v>
      </c>
      <c r="V70" s="207">
        <f>'第14表　購入価額の年収倍率（購入価額÷世帯年収）'!AB69</f>
        <v>6.2</v>
      </c>
      <c r="W70" s="208">
        <f>'第24表　ボーナス併用償還希望の有無'!E69/'第24表　ボーナス併用償還希望の有無'!D69</f>
        <v>0.13461538461538461</v>
      </c>
      <c r="X70" s="207">
        <f>'第２表　年　　　　齢'!O69</f>
        <v>42</v>
      </c>
      <c r="Y70" s="196">
        <f>'第４表　家　族　数'!L69</f>
        <v>4</v>
      </c>
      <c r="Z70" s="207">
        <f>'第５表　世 帯 の 年 収'!U69/10</f>
        <v>591.31000000000006</v>
      </c>
      <c r="AA70" s="244">
        <f>'第24表　敷地面積'!BE69</f>
        <v>142.69999999999999</v>
      </c>
      <c r="AB70" s="244">
        <f>'第11表　住 宅 面 積'!AG69</f>
        <v>99.5</v>
      </c>
      <c r="AC70" s="207">
        <f>'第13表　購入価額'!AZ69</f>
        <v>3270</v>
      </c>
      <c r="AD70" s="207">
        <f>'第16表　手持金'!AK69</f>
        <v>307.5</v>
      </c>
      <c r="AE70" s="207">
        <f>'第14表　購入価額の年収倍率（購入価額÷世帯年収）'!AA69</f>
        <v>6.3</v>
      </c>
      <c r="AF70" s="207">
        <f>'第22表　総返済負担率'!L69</f>
        <v>15.5</v>
      </c>
      <c r="AG70" s="207">
        <f>'第15表　１㎡当たり購入価額'!AW69</f>
        <v>49.2</v>
      </c>
    </row>
    <row r="72" spans="1:33" x14ac:dyDescent="0.15">
      <c r="D72" s="313"/>
    </row>
    <row r="73" spans="1:33" x14ac:dyDescent="0.15">
      <c r="D73" s="313"/>
    </row>
  </sheetData>
  <mergeCells count="95">
    <mergeCell ref="AG3:AG5"/>
    <mergeCell ref="V3:V5"/>
    <mergeCell ref="AF3:AF5"/>
    <mergeCell ref="AE3:AE5"/>
    <mergeCell ref="AC3:AC5"/>
    <mergeCell ref="Z3:Z5"/>
    <mergeCell ref="X3:X5"/>
    <mergeCell ref="W3:W5"/>
    <mergeCell ref="Y3:Y5"/>
    <mergeCell ref="AB3:AB5"/>
    <mergeCell ref="AD3:AD5"/>
    <mergeCell ref="AA3:AA5"/>
    <mergeCell ref="B69:C69"/>
    <mergeCell ref="B64:C64"/>
    <mergeCell ref="B65:C65"/>
    <mergeCell ref="B66:C66"/>
    <mergeCell ref="B67:C67"/>
    <mergeCell ref="B60:C60"/>
    <mergeCell ref="B61:C61"/>
    <mergeCell ref="B62:C62"/>
    <mergeCell ref="B63:C63"/>
    <mergeCell ref="B68:C68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2:C32"/>
    <mergeCell ref="B30:C30"/>
    <mergeCell ref="B29:C29"/>
    <mergeCell ref="B33:C33"/>
    <mergeCell ref="B34:C34"/>
    <mergeCell ref="T3:T5"/>
    <mergeCell ref="K4:K6"/>
    <mergeCell ref="L4:L6"/>
    <mergeCell ref="M4:M6"/>
    <mergeCell ref="N5:N6"/>
    <mergeCell ref="O5:O6"/>
    <mergeCell ref="P5:P6"/>
    <mergeCell ref="S3:S5"/>
    <mergeCell ref="U3:U5"/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17:C17"/>
    <mergeCell ref="B27:C27"/>
    <mergeCell ref="B28:C28"/>
    <mergeCell ref="J3:J5"/>
    <mergeCell ref="K3:R3"/>
    <mergeCell ref="D3:D6"/>
    <mergeCell ref="E3:E5"/>
    <mergeCell ref="F3:F5"/>
    <mergeCell ref="B12:C12"/>
    <mergeCell ref="B31:C31"/>
    <mergeCell ref="B8:C8"/>
    <mergeCell ref="B5:C6"/>
    <mergeCell ref="B7:C7"/>
    <mergeCell ref="B3:C4"/>
    <mergeCell ref="B13:C13"/>
    <mergeCell ref="B24:C24"/>
    <mergeCell ref="B25:C25"/>
    <mergeCell ref="B26:C26"/>
    <mergeCell ref="G3:G5"/>
    <mergeCell ref="I3:I5"/>
    <mergeCell ref="N4:R4"/>
    <mergeCell ref="R5:R6"/>
    <mergeCell ref="Q5:Q6"/>
    <mergeCell ref="H3:H5"/>
  </mergeCells>
  <phoneticPr fontId="3"/>
  <hyperlinks>
    <hyperlink ref="K1" r:id="rId1" display="https://www.jhf.go.jp/about/research/H30.html"/>
  </hyperlinks>
  <pageMargins left="0.39370078740157483" right="0.39370078740157483" top="0.59055118110236227" bottom="0.59055118110236227" header="0.51181102362204722" footer="0.51181102362204722"/>
  <pageSetup paperSize="9" scale="70" fitToWidth="0" orientation="portrait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1"/>
  </cols>
  <sheetData>
    <row r="1" spans="2:25" ht="17.25" x14ac:dyDescent="0.2">
      <c r="B1" s="22" t="s">
        <v>308</v>
      </c>
      <c r="D1" s="22" t="s">
        <v>208</v>
      </c>
      <c r="P1" s="22" t="s">
        <v>321</v>
      </c>
    </row>
    <row r="2" spans="2:25" ht="17.25" x14ac:dyDescent="0.2">
      <c r="B2" s="1" t="s">
        <v>375</v>
      </c>
      <c r="C2" s="2"/>
    </row>
    <row r="3" spans="2:25" ht="24" customHeight="1" x14ac:dyDescent="0.15">
      <c r="B3" s="429" t="s">
        <v>209</v>
      </c>
      <c r="C3" s="421"/>
      <c r="D3" s="409" t="s">
        <v>90</v>
      </c>
      <c r="E3" s="69"/>
      <c r="F3" s="70">
        <v>10</v>
      </c>
      <c r="G3" s="70">
        <v>15</v>
      </c>
      <c r="H3" s="70">
        <v>20</v>
      </c>
      <c r="I3" s="70">
        <v>25</v>
      </c>
      <c r="J3" s="70">
        <v>30</v>
      </c>
      <c r="K3" s="70">
        <v>35</v>
      </c>
      <c r="L3" s="70">
        <v>40</v>
      </c>
      <c r="M3" s="70">
        <v>45</v>
      </c>
      <c r="N3" s="70">
        <v>50</v>
      </c>
      <c r="O3" s="70">
        <v>55</v>
      </c>
      <c r="P3" s="70">
        <v>60</v>
      </c>
      <c r="Q3" s="70">
        <v>65</v>
      </c>
      <c r="R3" s="70">
        <v>70</v>
      </c>
      <c r="S3" s="70">
        <v>75</v>
      </c>
      <c r="T3" s="70">
        <v>80</v>
      </c>
      <c r="U3" s="70">
        <v>85</v>
      </c>
      <c r="V3" s="84" t="s">
        <v>307</v>
      </c>
      <c r="W3" s="461" t="s">
        <v>92</v>
      </c>
      <c r="X3" s="461" t="s">
        <v>93</v>
      </c>
      <c r="Y3" s="461" t="s">
        <v>94</v>
      </c>
    </row>
    <row r="4" spans="2:25" s="25" customFormat="1" ht="13.5" x14ac:dyDescent="0.15">
      <c r="B4" s="432" t="s">
        <v>83</v>
      </c>
      <c r="C4" s="433"/>
      <c r="D4" s="410"/>
      <c r="E4" s="51"/>
      <c r="F4" s="49" t="s">
        <v>95</v>
      </c>
      <c r="G4" s="49" t="s">
        <v>95</v>
      </c>
      <c r="H4" s="49" t="s">
        <v>95</v>
      </c>
      <c r="I4" s="50" t="s">
        <v>95</v>
      </c>
      <c r="J4" s="49" t="s">
        <v>95</v>
      </c>
      <c r="K4" s="49" t="s">
        <v>95</v>
      </c>
      <c r="L4" s="49" t="s">
        <v>95</v>
      </c>
      <c r="M4" s="49" t="s">
        <v>95</v>
      </c>
      <c r="N4" s="51" t="s">
        <v>95</v>
      </c>
      <c r="O4" s="49" t="s">
        <v>95</v>
      </c>
      <c r="P4" s="51" t="s">
        <v>95</v>
      </c>
      <c r="Q4" s="51" t="s">
        <v>95</v>
      </c>
      <c r="R4" s="49" t="s">
        <v>95</v>
      </c>
      <c r="S4" s="49" t="s">
        <v>95</v>
      </c>
      <c r="T4" s="51" t="s">
        <v>95</v>
      </c>
      <c r="U4" s="51" t="s">
        <v>95</v>
      </c>
      <c r="V4" s="51"/>
      <c r="W4" s="462"/>
      <c r="X4" s="462"/>
      <c r="Y4" s="462"/>
    </row>
    <row r="5" spans="2:25" ht="24" customHeight="1" x14ac:dyDescent="0.15">
      <c r="B5" s="434"/>
      <c r="C5" s="435"/>
      <c r="D5" s="411"/>
      <c r="E5" s="93" t="s">
        <v>306</v>
      </c>
      <c r="F5" s="76">
        <v>15</v>
      </c>
      <c r="G5" s="76">
        <v>20</v>
      </c>
      <c r="H5" s="76">
        <v>25</v>
      </c>
      <c r="I5" s="76">
        <v>30</v>
      </c>
      <c r="J5" s="76">
        <v>35</v>
      </c>
      <c r="K5" s="76">
        <v>40</v>
      </c>
      <c r="L5" s="76">
        <v>45</v>
      </c>
      <c r="M5" s="76">
        <v>50</v>
      </c>
      <c r="N5" s="76">
        <v>55</v>
      </c>
      <c r="O5" s="76">
        <v>60</v>
      </c>
      <c r="P5" s="76">
        <v>65</v>
      </c>
      <c r="Q5" s="76">
        <v>70</v>
      </c>
      <c r="R5" s="76">
        <v>75</v>
      </c>
      <c r="S5" s="76">
        <v>80</v>
      </c>
      <c r="T5" s="76">
        <v>85</v>
      </c>
      <c r="U5" s="76">
        <v>90</v>
      </c>
      <c r="V5" s="94"/>
      <c r="W5" s="95" t="s">
        <v>210</v>
      </c>
      <c r="X5" s="95" t="s">
        <v>210</v>
      </c>
      <c r="Y5" s="95" t="s">
        <v>210</v>
      </c>
    </row>
    <row r="6" spans="2:25" x14ac:dyDescent="0.15">
      <c r="B6" s="450" t="s">
        <v>0</v>
      </c>
      <c r="C6" s="463"/>
      <c r="D6" s="5">
        <v>7849</v>
      </c>
      <c r="E6" s="5">
        <v>12</v>
      </c>
      <c r="F6" s="5">
        <v>26</v>
      </c>
      <c r="G6" s="5">
        <v>27</v>
      </c>
      <c r="H6" s="5">
        <v>51</v>
      </c>
      <c r="I6" s="5">
        <v>75</v>
      </c>
      <c r="J6" s="5">
        <v>87</v>
      </c>
      <c r="K6" s="5">
        <v>93</v>
      </c>
      <c r="L6" s="5">
        <v>135</v>
      </c>
      <c r="M6" s="5">
        <v>160</v>
      </c>
      <c r="N6" s="5">
        <v>189</v>
      </c>
      <c r="O6" s="5">
        <v>179</v>
      </c>
      <c r="P6" s="5">
        <v>234</v>
      </c>
      <c r="Q6" s="5">
        <v>217</v>
      </c>
      <c r="R6" s="5">
        <v>298</v>
      </c>
      <c r="S6" s="5">
        <v>518</v>
      </c>
      <c r="T6" s="5">
        <v>414</v>
      </c>
      <c r="U6" s="19">
        <v>3294</v>
      </c>
      <c r="V6" s="96">
        <v>1840</v>
      </c>
      <c r="W6" s="97">
        <v>89.9</v>
      </c>
      <c r="X6" s="98">
        <v>80.400000000000006</v>
      </c>
      <c r="Y6" s="98">
        <v>17</v>
      </c>
    </row>
    <row r="7" spans="2:25" x14ac:dyDescent="0.15">
      <c r="B7" s="450" t="s">
        <v>1</v>
      </c>
      <c r="C7" s="463"/>
      <c r="D7" s="30">
        <v>6485</v>
      </c>
      <c r="E7" s="30">
        <v>11</v>
      </c>
      <c r="F7" s="30">
        <v>22</v>
      </c>
      <c r="G7" s="30">
        <v>23</v>
      </c>
      <c r="H7" s="30">
        <v>42</v>
      </c>
      <c r="I7" s="30">
        <v>60</v>
      </c>
      <c r="J7" s="30">
        <v>75</v>
      </c>
      <c r="K7" s="30">
        <v>80</v>
      </c>
      <c r="L7" s="30">
        <v>106</v>
      </c>
      <c r="M7" s="30">
        <v>123</v>
      </c>
      <c r="N7" s="30">
        <v>160</v>
      </c>
      <c r="O7" s="30">
        <v>142</v>
      </c>
      <c r="P7" s="30">
        <v>197</v>
      </c>
      <c r="Q7" s="30">
        <v>175</v>
      </c>
      <c r="R7" s="30">
        <v>240</v>
      </c>
      <c r="S7" s="30">
        <v>422</v>
      </c>
      <c r="T7" s="30">
        <v>335</v>
      </c>
      <c r="U7" s="9">
        <v>2776</v>
      </c>
      <c r="V7" s="9">
        <v>1496</v>
      </c>
      <c r="W7" s="99">
        <v>90</v>
      </c>
      <c r="X7" s="100">
        <v>80.400000000000006</v>
      </c>
      <c r="Y7" s="100">
        <v>16.899999999999999</v>
      </c>
    </row>
    <row r="8" spans="2:25" x14ac:dyDescent="0.15">
      <c r="B8" s="54"/>
      <c r="C8" s="15" t="s">
        <v>63</v>
      </c>
      <c r="D8" s="9">
        <v>4192</v>
      </c>
      <c r="E8" s="9">
        <v>7</v>
      </c>
      <c r="F8" s="9">
        <v>13</v>
      </c>
      <c r="G8" s="9">
        <v>16</v>
      </c>
      <c r="H8" s="9">
        <v>28</v>
      </c>
      <c r="I8" s="9">
        <v>36</v>
      </c>
      <c r="J8" s="9">
        <v>49</v>
      </c>
      <c r="K8" s="9">
        <v>47</v>
      </c>
      <c r="L8" s="9">
        <v>69</v>
      </c>
      <c r="M8" s="9">
        <v>77</v>
      </c>
      <c r="N8" s="9">
        <v>108</v>
      </c>
      <c r="O8" s="9">
        <v>95</v>
      </c>
      <c r="P8" s="9">
        <v>130</v>
      </c>
      <c r="Q8" s="9">
        <v>119</v>
      </c>
      <c r="R8" s="9">
        <v>160</v>
      </c>
      <c r="S8" s="9">
        <v>291</v>
      </c>
      <c r="T8" s="9">
        <v>228</v>
      </c>
      <c r="U8" s="9">
        <v>1975</v>
      </c>
      <c r="V8" s="9">
        <v>744</v>
      </c>
      <c r="W8" s="99">
        <v>89.9</v>
      </c>
      <c r="X8" s="100">
        <v>80.3</v>
      </c>
      <c r="Y8" s="100">
        <v>16.8</v>
      </c>
    </row>
    <row r="9" spans="2:25" x14ac:dyDescent="0.15">
      <c r="B9" s="54"/>
      <c r="C9" s="15" t="s">
        <v>64</v>
      </c>
      <c r="D9" s="9">
        <v>1979</v>
      </c>
      <c r="E9" s="9">
        <v>3</v>
      </c>
      <c r="F9" s="9">
        <v>8</v>
      </c>
      <c r="G9" s="9">
        <v>4</v>
      </c>
      <c r="H9" s="9">
        <v>9</v>
      </c>
      <c r="I9" s="9">
        <v>20</v>
      </c>
      <c r="J9" s="9">
        <v>24</v>
      </c>
      <c r="K9" s="9">
        <v>30</v>
      </c>
      <c r="L9" s="9">
        <v>33</v>
      </c>
      <c r="M9" s="9">
        <v>46</v>
      </c>
      <c r="N9" s="9">
        <v>41</v>
      </c>
      <c r="O9" s="9">
        <v>43</v>
      </c>
      <c r="P9" s="9">
        <v>58</v>
      </c>
      <c r="Q9" s="9">
        <v>50</v>
      </c>
      <c r="R9" s="9">
        <v>71</v>
      </c>
      <c r="S9" s="9">
        <v>114</v>
      </c>
      <c r="T9" s="9">
        <v>93</v>
      </c>
      <c r="U9" s="9">
        <v>671</v>
      </c>
      <c r="V9" s="9">
        <v>661</v>
      </c>
      <c r="W9" s="99">
        <v>90</v>
      </c>
      <c r="X9" s="100">
        <v>80.5</v>
      </c>
      <c r="Y9" s="100">
        <v>17</v>
      </c>
    </row>
    <row r="10" spans="2:25" x14ac:dyDescent="0.15">
      <c r="B10" s="54"/>
      <c r="C10" s="15" t="s">
        <v>65</v>
      </c>
      <c r="D10" s="9">
        <v>314</v>
      </c>
      <c r="E10" s="9">
        <v>1</v>
      </c>
      <c r="F10" s="9">
        <v>1</v>
      </c>
      <c r="G10" s="9">
        <v>3</v>
      </c>
      <c r="H10" s="9">
        <v>5</v>
      </c>
      <c r="I10" s="9">
        <v>4</v>
      </c>
      <c r="J10" s="9">
        <v>2</v>
      </c>
      <c r="K10" s="9">
        <v>3</v>
      </c>
      <c r="L10" s="9">
        <v>4</v>
      </c>
      <c r="M10" s="9">
        <v>0</v>
      </c>
      <c r="N10" s="9">
        <v>11</v>
      </c>
      <c r="O10" s="9">
        <v>4</v>
      </c>
      <c r="P10" s="9">
        <v>9</v>
      </c>
      <c r="Q10" s="9">
        <v>6</v>
      </c>
      <c r="R10" s="9">
        <v>9</v>
      </c>
      <c r="S10" s="9">
        <v>17</v>
      </c>
      <c r="T10" s="9">
        <v>14</v>
      </c>
      <c r="U10" s="9">
        <v>130</v>
      </c>
      <c r="V10" s="9">
        <v>91</v>
      </c>
      <c r="W10" s="99">
        <v>90</v>
      </c>
      <c r="X10" s="100">
        <v>80.900000000000006</v>
      </c>
      <c r="Y10" s="100">
        <v>17.899999999999999</v>
      </c>
    </row>
    <row r="11" spans="2:25" x14ac:dyDescent="0.15">
      <c r="B11" s="414" t="s">
        <v>5</v>
      </c>
      <c r="C11" s="370"/>
      <c r="D11" s="6">
        <v>1364</v>
      </c>
      <c r="E11" s="6">
        <v>1</v>
      </c>
      <c r="F11" s="6">
        <v>4</v>
      </c>
      <c r="G11" s="6">
        <v>4</v>
      </c>
      <c r="H11" s="6">
        <v>9</v>
      </c>
      <c r="I11" s="6">
        <v>15</v>
      </c>
      <c r="J11" s="6">
        <v>12</v>
      </c>
      <c r="K11" s="6">
        <v>13</v>
      </c>
      <c r="L11" s="6">
        <v>29</v>
      </c>
      <c r="M11" s="6">
        <v>37</v>
      </c>
      <c r="N11" s="6">
        <v>29</v>
      </c>
      <c r="O11" s="6">
        <v>37</v>
      </c>
      <c r="P11" s="6">
        <v>37</v>
      </c>
      <c r="Q11" s="6">
        <v>42</v>
      </c>
      <c r="R11" s="6">
        <v>58</v>
      </c>
      <c r="S11" s="6">
        <v>96</v>
      </c>
      <c r="T11" s="6">
        <v>79</v>
      </c>
      <c r="U11" s="6">
        <v>518</v>
      </c>
      <c r="V11" s="6">
        <v>344</v>
      </c>
      <c r="W11" s="97">
        <v>89.8</v>
      </c>
      <c r="X11" s="98">
        <v>80.099999999999994</v>
      </c>
      <c r="Y11" s="98">
        <v>17</v>
      </c>
    </row>
    <row r="12" spans="2:25" ht="12" customHeight="1" x14ac:dyDescent="0.15">
      <c r="B12" s="413" t="s">
        <v>73</v>
      </c>
      <c r="C12" s="372"/>
      <c r="D12" s="30">
        <v>61</v>
      </c>
      <c r="E12" s="30">
        <v>0</v>
      </c>
      <c r="F12" s="30">
        <v>0</v>
      </c>
      <c r="G12" s="30">
        <v>0</v>
      </c>
      <c r="H12" s="30">
        <v>2</v>
      </c>
      <c r="I12" s="30">
        <v>0</v>
      </c>
      <c r="J12" s="30">
        <v>2</v>
      </c>
      <c r="K12" s="30">
        <v>1</v>
      </c>
      <c r="L12" s="30">
        <v>0</v>
      </c>
      <c r="M12" s="30">
        <v>0</v>
      </c>
      <c r="N12" s="30">
        <v>1</v>
      </c>
      <c r="O12" s="30">
        <v>2</v>
      </c>
      <c r="P12" s="30">
        <v>5</v>
      </c>
      <c r="Q12" s="30">
        <v>1</v>
      </c>
      <c r="R12" s="30">
        <v>4</v>
      </c>
      <c r="S12" s="30">
        <v>7</v>
      </c>
      <c r="T12" s="30">
        <v>5</v>
      </c>
      <c r="U12" s="9">
        <v>19</v>
      </c>
      <c r="V12" s="9">
        <v>12</v>
      </c>
      <c r="W12" s="99">
        <v>85.5</v>
      </c>
      <c r="X12" s="100">
        <v>78</v>
      </c>
      <c r="Y12" s="100">
        <v>18.100000000000001</v>
      </c>
    </row>
    <row r="13" spans="2:25" ht="12" customHeight="1" x14ac:dyDescent="0.15">
      <c r="B13" s="413" t="s">
        <v>74</v>
      </c>
      <c r="C13" s="372"/>
      <c r="D13" s="9">
        <v>124</v>
      </c>
      <c r="E13" s="9">
        <v>0</v>
      </c>
      <c r="F13" s="9">
        <v>1</v>
      </c>
      <c r="G13" s="9">
        <v>1</v>
      </c>
      <c r="H13" s="9">
        <v>0</v>
      </c>
      <c r="I13" s="9">
        <v>5</v>
      </c>
      <c r="J13" s="9">
        <v>1</v>
      </c>
      <c r="K13" s="9">
        <v>1</v>
      </c>
      <c r="L13" s="9">
        <v>4</v>
      </c>
      <c r="M13" s="9">
        <v>3</v>
      </c>
      <c r="N13" s="9">
        <v>3</v>
      </c>
      <c r="O13" s="9">
        <v>3</v>
      </c>
      <c r="P13" s="9">
        <v>3</v>
      </c>
      <c r="Q13" s="9">
        <v>4</v>
      </c>
      <c r="R13" s="9">
        <v>5</v>
      </c>
      <c r="S13" s="9">
        <v>11</v>
      </c>
      <c r="T13" s="9">
        <v>5</v>
      </c>
      <c r="U13" s="9">
        <v>53</v>
      </c>
      <c r="V13" s="9">
        <v>21</v>
      </c>
      <c r="W13" s="99">
        <v>89.1</v>
      </c>
      <c r="X13" s="100">
        <v>78</v>
      </c>
      <c r="Y13" s="100">
        <v>19.899999999999999</v>
      </c>
    </row>
    <row r="14" spans="2:25" ht="12" customHeight="1" x14ac:dyDescent="0.15">
      <c r="B14" s="413" t="s">
        <v>75</v>
      </c>
      <c r="C14" s="372"/>
      <c r="D14" s="9">
        <v>68</v>
      </c>
      <c r="E14" s="9">
        <v>0</v>
      </c>
      <c r="F14" s="9">
        <v>0</v>
      </c>
      <c r="G14" s="9">
        <v>0</v>
      </c>
      <c r="H14" s="9">
        <v>1</v>
      </c>
      <c r="I14" s="9">
        <v>0</v>
      </c>
      <c r="J14" s="9">
        <v>0</v>
      </c>
      <c r="K14" s="9">
        <v>1</v>
      </c>
      <c r="L14" s="9">
        <v>2</v>
      </c>
      <c r="M14" s="9">
        <v>1</v>
      </c>
      <c r="N14" s="9">
        <v>3</v>
      </c>
      <c r="O14" s="9">
        <v>4</v>
      </c>
      <c r="P14" s="9">
        <v>1</v>
      </c>
      <c r="Q14" s="9">
        <v>3</v>
      </c>
      <c r="R14" s="9">
        <v>1</v>
      </c>
      <c r="S14" s="9">
        <v>3</v>
      </c>
      <c r="T14" s="9">
        <v>4</v>
      </c>
      <c r="U14" s="9">
        <v>27</v>
      </c>
      <c r="V14" s="9">
        <v>17</v>
      </c>
      <c r="W14" s="99">
        <v>89.8</v>
      </c>
      <c r="X14" s="100">
        <v>79.8</v>
      </c>
      <c r="Y14" s="100">
        <v>16.8</v>
      </c>
    </row>
    <row r="15" spans="2:25" ht="12" customHeight="1" x14ac:dyDescent="0.15">
      <c r="B15" s="413" t="s">
        <v>76</v>
      </c>
      <c r="C15" s="372"/>
      <c r="D15" s="9">
        <v>4276</v>
      </c>
      <c r="E15" s="9">
        <v>8</v>
      </c>
      <c r="F15" s="9">
        <v>13</v>
      </c>
      <c r="G15" s="9">
        <v>17</v>
      </c>
      <c r="H15" s="9">
        <v>29</v>
      </c>
      <c r="I15" s="9">
        <v>36</v>
      </c>
      <c r="J15" s="9">
        <v>50</v>
      </c>
      <c r="K15" s="9">
        <v>48</v>
      </c>
      <c r="L15" s="9">
        <v>71</v>
      </c>
      <c r="M15" s="9">
        <v>80</v>
      </c>
      <c r="N15" s="9">
        <v>113</v>
      </c>
      <c r="O15" s="9">
        <v>95</v>
      </c>
      <c r="P15" s="9">
        <v>131</v>
      </c>
      <c r="Q15" s="9">
        <v>119</v>
      </c>
      <c r="R15" s="9">
        <v>164</v>
      </c>
      <c r="S15" s="9">
        <v>292</v>
      </c>
      <c r="T15" s="9">
        <v>228</v>
      </c>
      <c r="U15" s="9">
        <v>2022</v>
      </c>
      <c r="V15" s="9">
        <v>760</v>
      </c>
      <c r="W15" s="99">
        <v>89.9</v>
      </c>
      <c r="X15" s="100">
        <v>80.3</v>
      </c>
      <c r="Y15" s="100">
        <v>16.899999999999999</v>
      </c>
    </row>
    <row r="16" spans="2:25" ht="12" customHeight="1" x14ac:dyDescent="0.15">
      <c r="B16" s="413" t="s">
        <v>77</v>
      </c>
      <c r="C16" s="372"/>
      <c r="D16" s="9">
        <v>272</v>
      </c>
      <c r="E16" s="9">
        <v>0</v>
      </c>
      <c r="F16" s="9">
        <v>1</v>
      </c>
      <c r="G16" s="9">
        <v>2</v>
      </c>
      <c r="H16" s="9">
        <v>5</v>
      </c>
      <c r="I16" s="9">
        <v>4</v>
      </c>
      <c r="J16" s="9">
        <v>2</v>
      </c>
      <c r="K16" s="9">
        <v>2</v>
      </c>
      <c r="L16" s="9">
        <v>3</v>
      </c>
      <c r="M16" s="9">
        <v>0</v>
      </c>
      <c r="N16" s="9">
        <v>8</v>
      </c>
      <c r="O16" s="9">
        <v>4</v>
      </c>
      <c r="P16" s="9">
        <v>8</v>
      </c>
      <c r="Q16" s="9">
        <v>6</v>
      </c>
      <c r="R16" s="9">
        <v>7</v>
      </c>
      <c r="S16" s="9">
        <v>17</v>
      </c>
      <c r="T16" s="9">
        <v>14</v>
      </c>
      <c r="U16" s="9">
        <v>108</v>
      </c>
      <c r="V16" s="9">
        <v>81</v>
      </c>
      <c r="W16" s="99">
        <v>90</v>
      </c>
      <c r="X16" s="100">
        <v>81.099999999999994</v>
      </c>
      <c r="Y16" s="100">
        <v>17.399999999999999</v>
      </c>
    </row>
    <row r="17" spans="2:25" ht="12" customHeight="1" x14ac:dyDescent="0.15">
      <c r="B17" s="413" t="s">
        <v>78</v>
      </c>
      <c r="C17" s="372"/>
      <c r="D17" s="9">
        <v>41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1</v>
      </c>
      <c r="K17" s="9">
        <v>0</v>
      </c>
      <c r="L17" s="9">
        <v>3</v>
      </c>
      <c r="M17" s="9">
        <v>3</v>
      </c>
      <c r="N17" s="9">
        <v>3</v>
      </c>
      <c r="O17" s="9">
        <v>0</v>
      </c>
      <c r="P17" s="9">
        <v>0</v>
      </c>
      <c r="Q17" s="9">
        <v>0</v>
      </c>
      <c r="R17" s="9">
        <v>1</v>
      </c>
      <c r="S17" s="9">
        <v>2</v>
      </c>
      <c r="T17" s="9">
        <v>1</v>
      </c>
      <c r="U17" s="9">
        <v>25</v>
      </c>
      <c r="V17" s="9">
        <v>2</v>
      </c>
      <c r="W17" s="99">
        <v>89.8</v>
      </c>
      <c r="X17" s="100">
        <v>77.599999999999994</v>
      </c>
      <c r="Y17" s="100">
        <v>19</v>
      </c>
    </row>
    <row r="18" spans="2:25" ht="12" customHeight="1" x14ac:dyDescent="0.15">
      <c r="B18" s="413" t="s">
        <v>79</v>
      </c>
      <c r="C18" s="372"/>
      <c r="D18" s="9">
        <v>1979</v>
      </c>
      <c r="E18" s="9">
        <v>3</v>
      </c>
      <c r="F18" s="9">
        <v>8</v>
      </c>
      <c r="G18" s="9">
        <v>4</v>
      </c>
      <c r="H18" s="9">
        <v>9</v>
      </c>
      <c r="I18" s="9">
        <v>20</v>
      </c>
      <c r="J18" s="9">
        <v>24</v>
      </c>
      <c r="K18" s="9">
        <v>30</v>
      </c>
      <c r="L18" s="9">
        <v>33</v>
      </c>
      <c r="M18" s="9">
        <v>46</v>
      </c>
      <c r="N18" s="9">
        <v>41</v>
      </c>
      <c r="O18" s="9">
        <v>43</v>
      </c>
      <c r="P18" s="9">
        <v>58</v>
      </c>
      <c r="Q18" s="9">
        <v>50</v>
      </c>
      <c r="R18" s="9">
        <v>71</v>
      </c>
      <c r="S18" s="9">
        <v>114</v>
      </c>
      <c r="T18" s="9">
        <v>93</v>
      </c>
      <c r="U18" s="9">
        <v>671</v>
      </c>
      <c r="V18" s="9">
        <v>661</v>
      </c>
      <c r="W18" s="99">
        <v>90</v>
      </c>
      <c r="X18" s="100">
        <v>80.5</v>
      </c>
      <c r="Y18" s="100">
        <v>17</v>
      </c>
    </row>
    <row r="19" spans="2:25" ht="12" customHeight="1" x14ac:dyDescent="0.15">
      <c r="B19" s="413" t="s">
        <v>193</v>
      </c>
      <c r="C19" s="372"/>
      <c r="D19" s="9">
        <v>202</v>
      </c>
      <c r="E19" s="9">
        <v>0</v>
      </c>
      <c r="F19" s="9">
        <v>0</v>
      </c>
      <c r="G19" s="9">
        <v>0</v>
      </c>
      <c r="H19" s="9">
        <v>2</v>
      </c>
      <c r="I19" s="9">
        <v>3</v>
      </c>
      <c r="J19" s="9">
        <v>1</v>
      </c>
      <c r="K19" s="9">
        <v>3</v>
      </c>
      <c r="L19" s="9">
        <v>5</v>
      </c>
      <c r="M19" s="9">
        <v>9</v>
      </c>
      <c r="N19" s="9">
        <v>3</v>
      </c>
      <c r="O19" s="9">
        <v>9</v>
      </c>
      <c r="P19" s="9">
        <v>7</v>
      </c>
      <c r="Q19" s="9">
        <v>7</v>
      </c>
      <c r="R19" s="9">
        <v>9</v>
      </c>
      <c r="S19" s="9">
        <v>17</v>
      </c>
      <c r="T19" s="9">
        <v>13</v>
      </c>
      <c r="U19" s="9">
        <v>64</v>
      </c>
      <c r="V19" s="9">
        <v>50</v>
      </c>
      <c r="W19" s="99">
        <v>89.3</v>
      </c>
      <c r="X19" s="100">
        <v>78.599999999999994</v>
      </c>
      <c r="Y19" s="100">
        <v>17.5</v>
      </c>
    </row>
    <row r="20" spans="2:25" ht="12" customHeight="1" x14ac:dyDescent="0.15">
      <c r="B20" s="413" t="s">
        <v>194</v>
      </c>
      <c r="C20" s="372"/>
      <c r="D20" s="9">
        <v>93</v>
      </c>
      <c r="E20" s="9">
        <v>0</v>
      </c>
      <c r="F20" s="9">
        <v>0</v>
      </c>
      <c r="G20" s="9">
        <v>0</v>
      </c>
      <c r="H20" s="9">
        <v>0</v>
      </c>
      <c r="I20" s="9">
        <v>1</v>
      </c>
      <c r="J20" s="9">
        <v>0</v>
      </c>
      <c r="K20" s="9">
        <v>1</v>
      </c>
      <c r="L20" s="9">
        <v>2</v>
      </c>
      <c r="M20" s="9">
        <v>3</v>
      </c>
      <c r="N20" s="9">
        <v>1</v>
      </c>
      <c r="O20" s="9">
        <v>5</v>
      </c>
      <c r="P20" s="9">
        <v>5</v>
      </c>
      <c r="Q20" s="9">
        <v>7</v>
      </c>
      <c r="R20" s="9">
        <v>6</v>
      </c>
      <c r="S20" s="9">
        <v>7</v>
      </c>
      <c r="T20" s="9">
        <v>6</v>
      </c>
      <c r="U20" s="9">
        <v>27</v>
      </c>
      <c r="V20" s="9">
        <v>22</v>
      </c>
      <c r="W20" s="99">
        <v>86.5</v>
      </c>
      <c r="X20" s="100">
        <v>78.8</v>
      </c>
      <c r="Y20" s="100">
        <v>15.5</v>
      </c>
    </row>
    <row r="21" spans="2:25" ht="12" customHeight="1" x14ac:dyDescent="0.15">
      <c r="B21" s="413" t="s">
        <v>86</v>
      </c>
      <c r="C21" s="372"/>
      <c r="D21" s="9">
        <v>524</v>
      </c>
      <c r="E21" s="9">
        <v>1</v>
      </c>
      <c r="F21" s="9">
        <v>3</v>
      </c>
      <c r="G21" s="9">
        <v>1</v>
      </c>
      <c r="H21" s="9">
        <v>3</v>
      </c>
      <c r="I21" s="9">
        <v>2</v>
      </c>
      <c r="J21" s="9">
        <v>5</v>
      </c>
      <c r="K21" s="9">
        <v>6</v>
      </c>
      <c r="L21" s="9">
        <v>12</v>
      </c>
      <c r="M21" s="9">
        <v>11</v>
      </c>
      <c r="N21" s="9">
        <v>10</v>
      </c>
      <c r="O21" s="9">
        <v>9</v>
      </c>
      <c r="P21" s="9">
        <v>12</v>
      </c>
      <c r="Q21" s="9">
        <v>15</v>
      </c>
      <c r="R21" s="9">
        <v>19</v>
      </c>
      <c r="S21" s="9">
        <v>38</v>
      </c>
      <c r="T21" s="9">
        <v>31</v>
      </c>
      <c r="U21" s="9">
        <v>191</v>
      </c>
      <c r="V21" s="9">
        <v>155</v>
      </c>
      <c r="W21" s="99">
        <v>89.8</v>
      </c>
      <c r="X21" s="100">
        <v>80.900000000000006</v>
      </c>
      <c r="Y21" s="100">
        <v>16.5</v>
      </c>
    </row>
    <row r="22" spans="2:25" ht="12" customHeight="1" x14ac:dyDescent="0.15">
      <c r="B22" s="414" t="s">
        <v>195</v>
      </c>
      <c r="C22" s="370"/>
      <c r="D22" s="6">
        <v>209</v>
      </c>
      <c r="E22" s="6">
        <v>0</v>
      </c>
      <c r="F22" s="6">
        <v>0</v>
      </c>
      <c r="G22" s="6">
        <v>2</v>
      </c>
      <c r="H22" s="6">
        <v>0</v>
      </c>
      <c r="I22" s="6">
        <v>4</v>
      </c>
      <c r="J22" s="6">
        <v>1</v>
      </c>
      <c r="K22" s="6">
        <v>0</v>
      </c>
      <c r="L22" s="6">
        <v>0</v>
      </c>
      <c r="M22" s="6">
        <v>4</v>
      </c>
      <c r="N22" s="6">
        <v>3</v>
      </c>
      <c r="O22" s="6">
        <v>5</v>
      </c>
      <c r="P22" s="6">
        <v>4</v>
      </c>
      <c r="Q22" s="6">
        <v>5</v>
      </c>
      <c r="R22" s="6">
        <v>11</v>
      </c>
      <c r="S22" s="6">
        <v>10</v>
      </c>
      <c r="T22" s="6">
        <v>14</v>
      </c>
      <c r="U22" s="6">
        <v>87</v>
      </c>
      <c r="V22" s="6">
        <v>59</v>
      </c>
      <c r="W22" s="97">
        <v>89.9</v>
      </c>
      <c r="X22" s="98">
        <v>82.6</v>
      </c>
      <c r="Y22" s="98">
        <v>14.9</v>
      </c>
    </row>
    <row r="23" spans="2:25" x14ac:dyDescent="0.15">
      <c r="B23" s="413" t="s">
        <v>6</v>
      </c>
      <c r="C23" s="372"/>
      <c r="D23" s="5">
        <v>61</v>
      </c>
      <c r="E23" s="5">
        <v>0</v>
      </c>
      <c r="F23" s="5">
        <v>0</v>
      </c>
      <c r="G23" s="5">
        <v>0</v>
      </c>
      <c r="H23" s="5">
        <v>2</v>
      </c>
      <c r="I23" s="5">
        <v>0</v>
      </c>
      <c r="J23" s="5">
        <v>2</v>
      </c>
      <c r="K23" s="5">
        <v>1</v>
      </c>
      <c r="L23" s="5">
        <v>0</v>
      </c>
      <c r="M23" s="5">
        <v>0</v>
      </c>
      <c r="N23" s="5">
        <v>1</v>
      </c>
      <c r="O23" s="5">
        <v>2</v>
      </c>
      <c r="P23" s="5">
        <v>5</v>
      </c>
      <c r="Q23" s="5">
        <v>1</v>
      </c>
      <c r="R23" s="5">
        <v>4</v>
      </c>
      <c r="S23" s="5">
        <v>7</v>
      </c>
      <c r="T23" s="5">
        <v>5</v>
      </c>
      <c r="U23" s="5">
        <v>19</v>
      </c>
      <c r="V23" s="5">
        <v>12</v>
      </c>
      <c r="W23" s="99">
        <v>85.5</v>
      </c>
      <c r="X23" s="100">
        <v>78</v>
      </c>
      <c r="Y23" s="100">
        <v>18.100000000000001</v>
      </c>
    </row>
    <row r="24" spans="2:25" x14ac:dyDescent="0.15">
      <c r="B24" s="413" t="s">
        <v>7</v>
      </c>
      <c r="C24" s="372"/>
      <c r="D24" s="5">
        <v>0</v>
      </c>
      <c r="E24" s="175" t="s">
        <v>379</v>
      </c>
      <c r="F24" s="175" t="s">
        <v>379</v>
      </c>
      <c r="G24" s="175" t="s">
        <v>379</v>
      </c>
      <c r="H24" s="175" t="s">
        <v>379</v>
      </c>
      <c r="I24" s="175" t="s">
        <v>379</v>
      </c>
      <c r="J24" s="175" t="s">
        <v>379</v>
      </c>
      <c r="K24" s="175" t="s">
        <v>379</v>
      </c>
      <c r="L24" s="175" t="s">
        <v>379</v>
      </c>
      <c r="M24" s="175" t="s">
        <v>379</v>
      </c>
      <c r="N24" s="175" t="s">
        <v>379</v>
      </c>
      <c r="O24" s="175" t="s">
        <v>379</v>
      </c>
      <c r="P24" s="175" t="s">
        <v>379</v>
      </c>
      <c r="Q24" s="175" t="s">
        <v>379</v>
      </c>
      <c r="R24" s="175" t="s">
        <v>379</v>
      </c>
      <c r="S24" s="175" t="s">
        <v>379</v>
      </c>
      <c r="T24" s="175" t="s">
        <v>379</v>
      </c>
      <c r="U24" s="175" t="s">
        <v>379</v>
      </c>
      <c r="V24" s="175" t="s">
        <v>379</v>
      </c>
      <c r="W24" s="82" t="s">
        <v>279</v>
      </c>
      <c r="X24" s="101" t="s">
        <v>279</v>
      </c>
      <c r="Y24" s="101" t="s">
        <v>279</v>
      </c>
    </row>
    <row r="25" spans="2:25" x14ac:dyDescent="0.15">
      <c r="B25" s="413" t="s">
        <v>8</v>
      </c>
      <c r="C25" s="372"/>
      <c r="D25" s="5">
        <v>6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</v>
      </c>
      <c r="S25" s="5">
        <v>0</v>
      </c>
      <c r="T25" s="5">
        <v>2</v>
      </c>
      <c r="U25" s="5">
        <v>1</v>
      </c>
      <c r="V25" s="5">
        <v>2</v>
      </c>
      <c r="W25" s="82">
        <v>87</v>
      </c>
      <c r="X25" s="101">
        <v>87.4</v>
      </c>
      <c r="Y25" s="101">
        <v>10</v>
      </c>
    </row>
    <row r="26" spans="2:25" x14ac:dyDescent="0.15">
      <c r="B26" s="413" t="s">
        <v>9</v>
      </c>
      <c r="C26" s="372"/>
      <c r="D26" s="5">
        <v>87</v>
      </c>
      <c r="E26" s="5">
        <v>0</v>
      </c>
      <c r="F26" s="5">
        <v>0</v>
      </c>
      <c r="G26" s="5">
        <v>1</v>
      </c>
      <c r="H26" s="5">
        <v>0</v>
      </c>
      <c r="I26" s="5">
        <v>4</v>
      </c>
      <c r="J26" s="5">
        <v>1</v>
      </c>
      <c r="K26" s="5">
        <v>1</v>
      </c>
      <c r="L26" s="5">
        <v>3</v>
      </c>
      <c r="M26" s="5">
        <v>3</v>
      </c>
      <c r="N26" s="5">
        <v>2</v>
      </c>
      <c r="O26" s="5">
        <v>3</v>
      </c>
      <c r="P26" s="5">
        <v>1</v>
      </c>
      <c r="Q26" s="5">
        <v>2</v>
      </c>
      <c r="R26" s="5">
        <v>3</v>
      </c>
      <c r="S26" s="5">
        <v>7</v>
      </c>
      <c r="T26" s="5">
        <v>3</v>
      </c>
      <c r="U26" s="5">
        <v>39</v>
      </c>
      <c r="V26" s="5">
        <v>14</v>
      </c>
      <c r="W26" s="82">
        <v>89.1</v>
      </c>
      <c r="X26" s="101">
        <v>77.7</v>
      </c>
      <c r="Y26" s="101">
        <v>20.399999999999999</v>
      </c>
    </row>
    <row r="27" spans="2:25" x14ac:dyDescent="0.15">
      <c r="B27" s="413" t="s">
        <v>10</v>
      </c>
      <c r="C27" s="372"/>
      <c r="D27" s="5">
        <v>3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1</v>
      </c>
      <c r="T27" s="5">
        <v>0</v>
      </c>
      <c r="U27" s="5">
        <v>0</v>
      </c>
      <c r="V27" s="5">
        <v>1</v>
      </c>
      <c r="W27" s="82">
        <v>78.8</v>
      </c>
      <c r="X27" s="101">
        <v>70.8</v>
      </c>
      <c r="Y27" s="101">
        <v>19.8</v>
      </c>
    </row>
    <row r="28" spans="2:25" x14ac:dyDescent="0.15">
      <c r="B28" s="413" t="s">
        <v>11</v>
      </c>
      <c r="C28" s="372"/>
      <c r="D28" s="5">
        <v>13</v>
      </c>
      <c r="E28" s="5">
        <v>0</v>
      </c>
      <c r="F28" s="5">
        <v>1</v>
      </c>
      <c r="G28" s="5">
        <v>0</v>
      </c>
      <c r="H28" s="5">
        <v>0</v>
      </c>
      <c r="I28" s="5">
        <v>1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1</v>
      </c>
      <c r="Q28" s="5">
        <v>0</v>
      </c>
      <c r="R28" s="5">
        <v>0</v>
      </c>
      <c r="S28" s="5">
        <v>1</v>
      </c>
      <c r="T28" s="5">
        <v>0</v>
      </c>
      <c r="U28" s="5">
        <v>8</v>
      </c>
      <c r="V28" s="5">
        <v>0</v>
      </c>
      <c r="W28" s="82">
        <v>89.7</v>
      </c>
      <c r="X28" s="101">
        <v>72.599999999999994</v>
      </c>
      <c r="Y28" s="101">
        <v>25.4</v>
      </c>
    </row>
    <row r="29" spans="2:25" x14ac:dyDescent="0.15">
      <c r="B29" s="413" t="s">
        <v>12</v>
      </c>
      <c r="C29" s="372"/>
      <c r="D29" s="5">
        <v>15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2</v>
      </c>
      <c r="R29" s="5">
        <v>1</v>
      </c>
      <c r="S29" s="5">
        <v>2</v>
      </c>
      <c r="T29" s="5">
        <v>0</v>
      </c>
      <c r="U29" s="5">
        <v>5</v>
      </c>
      <c r="V29" s="5">
        <v>4</v>
      </c>
      <c r="W29" s="82">
        <v>89</v>
      </c>
      <c r="X29" s="101">
        <v>82.3</v>
      </c>
      <c r="Y29" s="101">
        <v>9.6</v>
      </c>
    </row>
    <row r="30" spans="2:25" x14ac:dyDescent="0.15">
      <c r="B30" s="413" t="s">
        <v>13</v>
      </c>
      <c r="C30" s="372"/>
      <c r="D30" s="5">
        <v>31</v>
      </c>
      <c r="E30" s="5">
        <v>0</v>
      </c>
      <c r="F30" s="5">
        <v>0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2</v>
      </c>
      <c r="N30" s="5">
        <v>2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22</v>
      </c>
      <c r="V30" s="5">
        <v>3</v>
      </c>
      <c r="W30" s="82">
        <v>90</v>
      </c>
      <c r="X30" s="101">
        <v>82.2</v>
      </c>
      <c r="Y30" s="101">
        <v>17.100000000000001</v>
      </c>
    </row>
    <row r="31" spans="2:25" x14ac:dyDescent="0.15">
      <c r="B31" s="413" t="s">
        <v>14</v>
      </c>
      <c r="C31" s="372"/>
      <c r="D31" s="5">
        <v>23</v>
      </c>
      <c r="E31" s="5">
        <v>0</v>
      </c>
      <c r="F31" s="5">
        <v>0</v>
      </c>
      <c r="G31" s="5">
        <v>0</v>
      </c>
      <c r="H31" s="5">
        <v>1</v>
      </c>
      <c r="I31" s="5">
        <v>0</v>
      </c>
      <c r="J31" s="5">
        <v>0</v>
      </c>
      <c r="K31" s="5">
        <v>1</v>
      </c>
      <c r="L31" s="5">
        <v>1</v>
      </c>
      <c r="M31" s="5">
        <v>1</v>
      </c>
      <c r="N31" s="5">
        <v>0</v>
      </c>
      <c r="O31" s="5">
        <v>1</v>
      </c>
      <c r="P31" s="5">
        <v>0</v>
      </c>
      <c r="Q31" s="5">
        <v>2</v>
      </c>
      <c r="R31" s="5">
        <v>0</v>
      </c>
      <c r="S31" s="5">
        <v>1</v>
      </c>
      <c r="T31" s="5">
        <v>1</v>
      </c>
      <c r="U31" s="5">
        <v>9</v>
      </c>
      <c r="V31" s="5">
        <v>5</v>
      </c>
      <c r="W31" s="82">
        <v>89.7</v>
      </c>
      <c r="X31" s="101">
        <v>76.5</v>
      </c>
      <c r="Y31" s="101">
        <v>20.9</v>
      </c>
    </row>
    <row r="32" spans="2:25" x14ac:dyDescent="0.15">
      <c r="B32" s="413" t="s">
        <v>15</v>
      </c>
      <c r="C32" s="372"/>
      <c r="D32" s="5">
        <v>2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1</v>
      </c>
      <c r="V32" s="5">
        <v>1</v>
      </c>
      <c r="W32" s="82">
        <v>89.9</v>
      </c>
      <c r="X32" s="101">
        <v>89.9</v>
      </c>
      <c r="Y32" s="101">
        <v>0.1</v>
      </c>
    </row>
    <row r="33" spans="2:25" x14ac:dyDescent="0.15">
      <c r="B33" s="413" t="s">
        <v>16</v>
      </c>
      <c r="C33" s="372"/>
      <c r="D33" s="5">
        <v>484</v>
      </c>
      <c r="E33" s="5">
        <v>2</v>
      </c>
      <c r="F33" s="5">
        <v>0</v>
      </c>
      <c r="G33" s="5">
        <v>1</v>
      </c>
      <c r="H33" s="5">
        <v>4</v>
      </c>
      <c r="I33" s="5">
        <v>4</v>
      </c>
      <c r="J33" s="5">
        <v>11</v>
      </c>
      <c r="K33" s="5">
        <v>4</v>
      </c>
      <c r="L33" s="5">
        <v>5</v>
      </c>
      <c r="M33" s="5">
        <v>13</v>
      </c>
      <c r="N33" s="5">
        <v>16</v>
      </c>
      <c r="O33" s="5">
        <v>6</v>
      </c>
      <c r="P33" s="5">
        <v>11</v>
      </c>
      <c r="Q33" s="5">
        <v>9</v>
      </c>
      <c r="R33" s="5">
        <v>18</v>
      </c>
      <c r="S33" s="5">
        <v>26</v>
      </c>
      <c r="T33" s="5">
        <v>23</v>
      </c>
      <c r="U33" s="5">
        <v>268</v>
      </c>
      <c r="V33" s="5">
        <v>63</v>
      </c>
      <c r="W33" s="82">
        <v>90</v>
      </c>
      <c r="X33" s="101">
        <v>80.599999999999994</v>
      </c>
      <c r="Y33" s="101">
        <v>17.3</v>
      </c>
    </row>
    <row r="34" spans="2:25" x14ac:dyDescent="0.15">
      <c r="B34" s="413" t="s">
        <v>17</v>
      </c>
      <c r="C34" s="372"/>
      <c r="D34" s="5">
        <v>343</v>
      </c>
      <c r="E34" s="5">
        <v>1</v>
      </c>
      <c r="F34" s="5">
        <v>2</v>
      </c>
      <c r="G34" s="5">
        <v>2</v>
      </c>
      <c r="H34" s="5">
        <v>2</v>
      </c>
      <c r="I34" s="5">
        <v>1</v>
      </c>
      <c r="J34" s="5">
        <v>3</v>
      </c>
      <c r="K34" s="5">
        <v>2</v>
      </c>
      <c r="L34" s="5">
        <v>5</v>
      </c>
      <c r="M34" s="5">
        <v>5</v>
      </c>
      <c r="N34" s="5">
        <v>10</v>
      </c>
      <c r="O34" s="5">
        <v>6</v>
      </c>
      <c r="P34" s="5">
        <v>10</v>
      </c>
      <c r="Q34" s="5">
        <v>12</v>
      </c>
      <c r="R34" s="5">
        <v>13</v>
      </c>
      <c r="S34" s="5">
        <v>38</v>
      </c>
      <c r="T34" s="5">
        <v>17</v>
      </c>
      <c r="U34" s="5">
        <v>172</v>
      </c>
      <c r="V34" s="5">
        <v>42</v>
      </c>
      <c r="W34" s="82">
        <v>89.8</v>
      </c>
      <c r="X34" s="101">
        <v>80.5</v>
      </c>
      <c r="Y34" s="101">
        <v>16.3</v>
      </c>
    </row>
    <row r="35" spans="2:25" x14ac:dyDescent="0.15">
      <c r="B35" s="413" t="s">
        <v>18</v>
      </c>
      <c r="C35" s="372"/>
      <c r="D35" s="5">
        <v>2259</v>
      </c>
      <c r="E35" s="5">
        <v>1</v>
      </c>
      <c r="F35" s="5">
        <v>7</v>
      </c>
      <c r="G35" s="5">
        <v>9</v>
      </c>
      <c r="H35" s="5">
        <v>16</v>
      </c>
      <c r="I35" s="5">
        <v>20</v>
      </c>
      <c r="J35" s="5">
        <v>18</v>
      </c>
      <c r="K35" s="5">
        <v>26</v>
      </c>
      <c r="L35" s="5">
        <v>32</v>
      </c>
      <c r="M35" s="5">
        <v>35</v>
      </c>
      <c r="N35" s="5">
        <v>50</v>
      </c>
      <c r="O35" s="5">
        <v>56</v>
      </c>
      <c r="P35" s="5">
        <v>80</v>
      </c>
      <c r="Q35" s="5">
        <v>68</v>
      </c>
      <c r="R35" s="5">
        <v>88</v>
      </c>
      <c r="S35" s="5">
        <v>148</v>
      </c>
      <c r="T35" s="5">
        <v>129</v>
      </c>
      <c r="U35" s="5">
        <v>1033</v>
      </c>
      <c r="V35" s="5">
        <v>443</v>
      </c>
      <c r="W35" s="82">
        <v>89.9</v>
      </c>
      <c r="X35" s="101">
        <v>80.7</v>
      </c>
      <c r="Y35" s="101">
        <v>16.3</v>
      </c>
    </row>
    <row r="36" spans="2:25" x14ac:dyDescent="0.15">
      <c r="B36" s="413" t="s">
        <v>19</v>
      </c>
      <c r="C36" s="372"/>
      <c r="D36" s="5">
        <v>1106</v>
      </c>
      <c r="E36" s="5">
        <v>3</v>
      </c>
      <c r="F36" s="5">
        <v>4</v>
      </c>
      <c r="G36" s="5">
        <v>4</v>
      </c>
      <c r="H36" s="5">
        <v>6</v>
      </c>
      <c r="I36" s="5">
        <v>11</v>
      </c>
      <c r="J36" s="5">
        <v>17</v>
      </c>
      <c r="K36" s="5">
        <v>15</v>
      </c>
      <c r="L36" s="5">
        <v>27</v>
      </c>
      <c r="M36" s="5">
        <v>24</v>
      </c>
      <c r="N36" s="5">
        <v>32</v>
      </c>
      <c r="O36" s="5">
        <v>27</v>
      </c>
      <c r="P36" s="5">
        <v>29</v>
      </c>
      <c r="Q36" s="5">
        <v>30</v>
      </c>
      <c r="R36" s="5">
        <v>41</v>
      </c>
      <c r="S36" s="5">
        <v>79</v>
      </c>
      <c r="T36" s="5">
        <v>59</v>
      </c>
      <c r="U36" s="5">
        <v>502</v>
      </c>
      <c r="V36" s="5">
        <v>196</v>
      </c>
      <c r="W36" s="82">
        <v>89.9</v>
      </c>
      <c r="X36" s="101">
        <v>79.400000000000006</v>
      </c>
      <c r="Y36" s="101">
        <v>17.8</v>
      </c>
    </row>
    <row r="37" spans="2:25" x14ac:dyDescent="0.15">
      <c r="B37" s="413" t="s">
        <v>20</v>
      </c>
      <c r="C37" s="372"/>
      <c r="D37" s="5">
        <v>14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1</v>
      </c>
      <c r="O37" s="5">
        <v>0</v>
      </c>
      <c r="P37" s="5">
        <v>1</v>
      </c>
      <c r="Q37" s="5">
        <v>1</v>
      </c>
      <c r="R37" s="5">
        <v>0</v>
      </c>
      <c r="S37" s="5">
        <v>1</v>
      </c>
      <c r="T37" s="5">
        <v>1</v>
      </c>
      <c r="U37" s="5">
        <v>5</v>
      </c>
      <c r="V37" s="5">
        <v>3</v>
      </c>
      <c r="W37" s="82">
        <v>89.9</v>
      </c>
      <c r="X37" s="101">
        <v>79</v>
      </c>
      <c r="Y37" s="101">
        <v>15.7</v>
      </c>
    </row>
    <row r="38" spans="2:25" x14ac:dyDescent="0.15">
      <c r="B38" s="413" t="s">
        <v>21</v>
      </c>
      <c r="C38" s="372"/>
      <c r="D38" s="5">
        <v>34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1</v>
      </c>
      <c r="K38" s="5">
        <v>0</v>
      </c>
      <c r="L38" s="5">
        <v>3</v>
      </c>
      <c r="M38" s="5">
        <v>1</v>
      </c>
      <c r="N38" s="5">
        <v>2</v>
      </c>
      <c r="O38" s="5">
        <v>0</v>
      </c>
      <c r="P38" s="5">
        <v>0</v>
      </c>
      <c r="Q38" s="5">
        <v>0</v>
      </c>
      <c r="R38" s="5">
        <v>1</v>
      </c>
      <c r="S38" s="5">
        <v>2</v>
      </c>
      <c r="T38" s="5">
        <v>0</v>
      </c>
      <c r="U38" s="5">
        <v>22</v>
      </c>
      <c r="V38" s="5">
        <v>2</v>
      </c>
      <c r="W38" s="82">
        <v>89.9</v>
      </c>
      <c r="X38" s="101">
        <v>79.099999999999994</v>
      </c>
      <c r="Y38" s="101">
        <v>18.7</v>
      </c>
    </row>
    <row r="39" spans="2:25" x14ac:dyDescent="0.15">
      <c r="B39" s="413" t="s">
        <v>22</v>
      </c>
      <c r="C39" s="372"/>
      <c r="D39" s="5">
        <v>7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2</v>
      </c>
      <c r="N39" s="5">
        <v>1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1</v>
      </c>
      <c r="U39" s="5">
        <v>3</v>
      </c>
      <c r="V39" s="5">
        <v>0</v>
      </c>
      <c r="W39" s="82">
        <v>81.400000000000006</v>
      </c>
      <c r="X39" s="101">
        <v>70.3</v>
      </c>
      <c r="Y39" s="101">
        <v>18.8</v>
      </c>
    </row>
    <row r="40" spans="2:25" x14ac:dyDescent="0.15">
      <c r="B40" s="413" t="s">
        <v>23</v>
      </c>
      <c r="C40" s="372"/>
      <c r="D40" s="5">
        <v>0</v>
      </c>
      <c r="E40" s="175" t="s">
        <v>379</v>
      </c>
      <c r="F40" s="175" t="s">
        <v>379</v>
      </c>
      <c r="G40" s="175" t="s">
        <v>379</v>
      </c>
      <c r="H40" s="175" t="s">
        <v>379</v>
      </c>
      <c r="I40" s="175" t="s">
        <v>379</v>
      </c>
      <c r="J40" s="175" t="s">
        <v>379</v>
      </c>
      <c r="K40" s="175" t="s">
        <v>379</v>
      </c>
      <c r="L40" s="175" t="s">
        <v>379</v>
      </c>
      <c r="M40" s="175" t="s">
        <v>379</v>
      </c>
      <c r="N40" s="175" t="s">
        <v>379</v>
      </c>
      <c r="O40" s="175" t="s">
        <v>379</v>
      </c>
      <c r="P40" s="175" t="s">
        <v>379</v>
      </c>
      <c r="Q40" s="175" t="s">
        <v>379</v>
      </c>
      <c r="R40" s="175" t="s">
        <v>379</v>
      </c>
      <c r="S40" s="175" t="s">
        <v>379</v>
      </c>
      <c r="T40" s="175" t="s">
        <v>379</v>
      </c>
      <c r="U40" s="175" t="s">
        <v>379</v>
      </c>
      <c r="V40" s="175" t="s">
        <v>379</v>
      </c>
      <c r="W40" s="82" t="s">
        <v>279</v>
      </c>
      <c r="X40" s="101" t="s">
        <v>279</v>
      </c>
      <c r="Y40" s="101" t="s">
        <v>279</v>
      </c>
    </row>
    <row r="41" spans="2:25" x14ac:dyDescent="0.15">
      <c r="B41" s="413" t="s">
        <v>24</v>
      </c>
      <c r="C41" s="372"/>
      <c r="D41" s="5">
        <v>11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1</v>
      </c>
      <c r="K41" s="5">
        <v>0</v>
      </c>
      <c r="L41" s="5">
        <v>1</v>
      </c>
      <c r="M41" s="5">
        <v>1</v>
      </c>
      <c r="N41" s="5">
        <v>0</v>
      </c>
      <c r="O41" s="5">
        <v>0</v>
      </c>
      <c r="P41" s="5">
        <v>0</v>
      </c>
      <c r="Q41" s="5">
        <v>0</v>
      </c>
      <c r="R41" s="5">
        <v>1</v>
      </c>
      <c r="S41" s="5">
        <v>1</v>
      </c>
      <c r="T41" s="5">
        <v>0</v>
      </c>
      <c r="U41" s="5">
        <v>3</v>
      </c>
      <c r="V41" s="5">
        <v>3</v>
      </c>
      <c r="W41" s="99">
        <v>90</v>
      </c>
      <c r="X41" s="100">
        <v>73.599999999999994</v>
      </c>
      <c r="Y41" s="100">
        <v>22.1</v>
      </c>
    </row>
    <row r="42" spans="2:25" x14ac:dyDescent="0.15">
      <c r="B42" s="413" t="s">
        <v>25</v>
      </c>
      <c r="C42" s="372"/>
      <c r="D42" s="5">
        <v>29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2</v>
      </c>
      <c r="O42" s="5">
        <v>3</v>
      </c>
      <c r="P42" s="5">
        <v>0</v>
      </c>
      <c r="Q42" s="5">
        <v>0</v>
      </c>
      <c r="R42" s="5">
        <v>1</v>
      </c>
      <c r="S42" s="5">
        <v>1</v>
      </c>
      <c r="T42" s="5">
        <v>2</v>
      </c>
      <c r="U42" s="5">
        <v>12</v>
      </c>
      <c r="V42" s="5">
        <v>8</v>
      </c>
      <c r="W42" s="99">
        <v>89.8</v>
      </c>
      <c r="X42" s="100">
        <v>82</v>
      </c>
      <c r="Y42" s="100">
        <v>13.2</v>
      </c>
    </row>
    <row r="43" spans="2:25" x14ac:dyDescent="0.15">
      <c r="B43" s="413" t="s">
        <v>26</v>
      </c>
      <c r="C43" s="372"/>
      <c r="D43" s="5">
        <v>11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4</v>
      </c>
      <c r="O43" s="5">
        <v>0</v>
      </c>
      <c r="P43" s="5">
        <v>0</v>
      </c>
      <c r="Q43" s="5">
        <v>0</v>
      </c>
      <c r="R43" s="5">
        <v>1</v>
      </c>
      <c r="S43" s="5">
        <v>2</v>
      </c>
      <c r="T43" s="5">
        <v>0</v>
      </c>
      <c r="U43" s="5">
        <v>3</v>
      </c>
      <c r="V43" s="5">
        <v>1</v>
      </c>
      <c r="W43" s="99">
        <v>76</v>
      </c>
      <c r="X43" s="100">
        <v>71.900000000000006</v>
      </c>
      <c r="Y43" s="100">
        <v>16.5</v>
      </c>
    </row>
    <row r="44" spans="2:25" x14ac:dyDescent="0.15">
      <c r="B44" s="413" t="s">
        <v>27</v>
      </c>
      <c r="C44" s="372"/>
      <c r="D44" s="5">
        <v>42</v>
      </c>
      <c r="E44" s="5">
        <v>1</v>
      </c>
      <c r="F44" s="5">
        <v>0</v>
      </c>
      <c r="G44" s="5">
        <v>1</v>
      </c>
      <c r="H44" s="5">
        <v>0</v>
      </c>
      <c r="I44" s="5">
        <v>0</v>
      </c>
      <c r="J44" s="5">
        <v>0</v>
      </c>
      <c r="K44" s="5">
        <v>1</v>
      </c>
      <c r="L44" s="5">
        <v>1</v>
      </c>
      <c r="M44" s="5">
        <v>0</v>
      </c>
      <c r="N44" s="5">
        <v>3</v>
      </c>
      <c r="O44" s="5">
        <v>0</v>
      </c>
      <c r="P44" s="5">
        <v>1</v>
      </c>
      <c r="Q44" s="5">
        <v>0</v>
      </c>
      <c r="R44" s="5">
        <v>2</v>
      </c>
      <c r="S44" s="5">
        <v>0</v>
      </c>
      <c r="T44" s="5">
        <v>0</v>
      </c>
      <c r="U44" s="5">
        <v>22</v>
      </c>
      <c r="V44" s="5">
        <v>10</v>
      </c>
      <c r="W44" s="99">
        <v>90</v>
      </c>
      <c r="X44" s="100">
        <v>79.900000000000006</v>
      </c>
      <c r="Y44" s="100">
        <v>20.9</v>
      </c>
    </row>
    <row r="45" spans="2:25" x14ac:dyDescent="0.15">
      <c r="B45" s="413" t="s">
        <v>28</v>
      </c>
      <c r="C45" s="372"/>
      <c r="D45" s="5">
        <v>242</v>
      </c>
      <c r="E45" s="5">
        <v>0</v>
      </c>
      <c r="F45" s="5">
        <v>1</v>
      </c>
      <c r="G45" s="5">
        <v>2</v>
      </c>
      <c r="H45" s="5">
        <v>5</v>
      </c>
      <c r="I45" s="5">
        <v>4</v>
      </c>
      <c r="J45" s="5">
        <v>2</v>
      </c>
      <c r="K45" s="5">
        <v>1</v>
      </c>
      <c r="L45" s="5">
        <v>3</v>
      </c>
      <c r="M45" s="5">
        <v>0</v>
      </c>
      <c r="N45" s="5">
        <v>3</v>
      </c>
      <c r="O45" s="5">
        <v>3</v>
      </c>
      <c r="P45" s="5">
        <v>8</v>
      </c>
      <c r="Q45" s="5">
        <v>5</v>
      </c>
      <c r="R45" s="5">
        <v>4</v>
      </c>
      <c r="S45" s="5">
        <v>15</v>
      </c>
      <c r="T45" s="5">
        <v>10</v>
      </c>
      <c r="U45" s="5">
        <v>98</v>
      </c>
      <c r="V45" s="5">
        <v>78</v>
      </c>
      <c r="W45" s="99">
        <v>90</v>
      </c>
      <c r="X45" s="100">
        <v>81.7</v>
      </c>
      <c r="Y45" s="100">
        <v>17.5</v>
      </c>
    </row>
    <row r="46" spans="2:25" x14ac:dyDescent="0.15">
      <c r="B46" s="413" t="s">
        <v>29</v>
      </c>
      <c r="C46" s="372"/>
      <c r="D46" s="5">
        <v>19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1</v>
      </c>
      <c r="L46" s="5">
        <v>0</v>
      </c>
      <c r="M46" s="5">
        <v>0</v>
      </c>
      <c r="N46" s="5">
        <v>1</v>
      </c>
      <c r="O46" s="5">
        <v>1</v>
      </c>
      <c r="P46" s="5">
        <v>0</v>
      </c>
      <c r="Q46" s="5">
        <v>1</v>
      </c>
      <c r="R46" s="5">
        <v>2</v>
      </c>
      <c r="S46" s="5">
        <v>0</v>
      </c>
      <c r="T46" s="5">
        <v>4</v>
      </c>
      <c r="U46" s="5">
        <v>7</v>
      </c>
      <c r="V46" s="5">
        <v>2</v>
      </c>
      <c r="W46" s="99">
        <v>81.599999999999994</v>
      </c>
      <c r="X46" s="100">
        <v>78.5</v>
      </c>
      <c r="Y46" s="100">
        <v>14.7</v>
      </c>
    </row>
    <row r="47" spans="2:25" x14ac:dyDescent="0.15">
      <c r="B47" s="413" t="s">
        <v>30</v>
      </c>
      <c r="C47" s="372"/>
      <c r="D47" s="5">
        <v>127</v>
      </c>
      <c r="E47" s="5">
        <v>0</v>
      </c>
      <c r="F47" s="5">
        <v>2</v>
      </c>
      <c r="G47" s="5">
        <v>0</v>
      </c>
      <c r="H47" s="5">
        <v>1</v>
      </c>
      <c r="I47" s="5">
        <v>2</v>
      </c>
      <c r="J47" s="5">
        <v>2</v>
      </c>
      <c r="K47" s="5">
        <v>3</v>
      </c>
      <c r="L47" s="5">
        <v>2</v>
      </c>
      <c r="M47" s="5">
        <v>8</v>
      </c>
      <c r="N47" s="5">
        <v>1</v>
      </c>
      <c r="O47" s="5">
        <v>6</v>
      </c>
      <c r="P47" s="5">
        <v>8</v>
      </c>
      <c r="Q47" s="5">
        <v>5</v>
      </c>
      <c r="R47" s="5">
        <v>5</v>
      </c>
      <c r="S47" s="5">
        <v>6</v>
      </c>
      <c r="T47" s="5">
        <v>5</v>
      </c>
      <c r="U47" s="5">
        <v>27</v>
      </c>
      <c r="V47" s="5">
        <v>44</v>
      </c>
      <c r="W47" s="99">
        <v>88.4</v>
      </c>
      <c r="X47" s="100">
        <v>75.400000000000006</v>
      </c>
      <c r="Y47" s="100">
        <v>20</v>
      </c>
    </row>
    <row r="48" spans="2:25" x14ac:dyDescent="0.15">
      <c r="B48" s="413" t="s">
        <v>31</v>
      </c>
      <c r="C48" s="372"/>
      <c r="D48" s="5">
        <v>109</v>
      </c>
      <c r="E48" s="5">
        <v>0</v>
      </c>
      <c r="F48" s="5">
        <v>2</v>
      </c>
      <c r="G48" s="5">
        <v>0</v>
      </c>
      <c r="H48" s="5">
        <v>1</v>
      </c>
      <c r="I48" s="5">
        <v>0</v>
      </c>
      <c r="J48" s="5">
        <v>0</v>
      </c>
      <c r="K48" s="5">
        <v>5</v>
      </c>
      <c r="L48" s="5">
        <v>2</v>
      </c>
      <c r="M48" s="5">
        <v>4</v>
      </c>
      <c r="N48" s="5">
        <v>2</v>
      </c>
      <c r="O48" s="5">
        <v>1</v>
      </c>
      <c r="P48" s="5">
        <v>2</v>
      </c>
      <c r="Q48" s="5">
        <v>4</v>
      </c>
      <c r="R48" s="5">
        <v>1</v>
      </c>
      <c r="S48" s="5">
        <v>12</v>
      </c>
      <c r="T48" s="5">
        <v>3</v>
      </c>
      <c r="U48" s="5">
        <v>36</v>
      </c>
      <c r="V48" s="5">
        <v>34</v>
      </c>
      <c r="W48" s="99">
        <v>90</v>
      </c>
      <c r="X48" s="100">
        <v>78.8</v>
      </c>
      <c r="Y48" s="100">
        <v>18.8</v>
      </c>
    </row>
    <row r="49" spans="2:25" x14ac:dyDescent="0.15">
      <c r="B49" s="413" t="s">
        <v>32</v>
      </c>
      <c r="C49" s="372"/>
      <c r="D49" s="5">
        <v>1316</v>
      </c>
      <c r="E49" s="5">
        <v>3</v>
      </c>
      <c r="F49" s="5">
        <v>2</v>
      </c>
      <c r="G49" s="5">
        <v>4</v>
      </c>
      <c r="H49" s="5">
        <v>6</v>
      </c>
      <c r="I49" s="5">
        <v>13</v>
      </c>
      <c r="J49" s="5">
        <v>16</v>
      </c>
      <c r="K49" s="5">
        <v>18</v>
      </c>
      <c r="L49" s="5">
        <v>20</v>
      </c>
      <c r="M49" s="5">
        <v>25</v>
      </c>
      <c r="N49" s="5">
        <v>32</v>
      </c>
      <c r="O49" s="5">
        <v>27</v>
      </c>
      <c r="P49" s="5">
        <v>32</v>
      </c>
      <c r="Q49" s="5">
        <v>32</v>
      </c>
      <c r="R49" s="5">
        <v>48</v>
      </c>
      <c r="S49" s="5">
        <v>66</v>
      </c>
      <c r="T49" s="5">
        <v>69</v>
      </c>
      <c r="U49" s="5">
        <v>489</v>
      </c>
      <c r="V49" s="5">
        <v>414</v>
      </c>
      <c r="W49" s="99">
        <v>90</v>
      </c>
      <c r="X49" s="100">
        <v>81.099999999999994</v>
      </c>
      <c r="Y49" s="100">
        <v>16.600000000000001</v>
      </c>
    </row>
    <row r="50" spans="2:25" x14ac:dyDescent="0.15">
      <c r="B50" s="413" t="s">
        <v>33</v>
      </c>
      <c r="C50" s="372"/>
      <c r="D50" s="5">
        <v>397</v>
      </c>
      <c r="E50" s="5">
        <v>0</v>
      </c>
      <c r="F50" s="5">
        <v>2</v>
      </c>
      <c r="G50" s="5">
        <v>0</v>
      </c>
      <c r="H50" s="5">
        <v>1</v>
      </c>
      <c r="I50" s="5">
        <v>4</v>
      </c>
      <c r="J50" s="5">
        <v>6</v>
      </c>
      <c r="K50" s="5">
        <v>3</v>
      </c>
      <c r="L50" s="5">
        <v>8</v>
      </c>
      <c r="M50" s="5">
        <v>9</v>
      </c>
      <c r="N50" s="5">
        <v>5</v>
      </c>
      <c r="O50" s="5">
        <v>8</v>
      </c>
      <c r="P50" s="5">
        <v>15</v>
      </c>
      <c r="Q50" s="5">
        <v>9</v>
      </c>
      <c r="R50" s="5">
        <v>16</v>
      </c>
      <c r="S50" s="5">
        <v>25</v>
      </c>
      <c r="T50" s="5">
        <v>15</v>
      </c>
      <c r="U50" s="5">
        <v>116</v>
      </c>
      <c r="V50" s="5">
        <v>155</v>
      </c>
      <c r="W50" s="99">
        <v>90</v>
      </c>
      <c r="X50" s="100">
        <v>81.099999999999994</v>
      </c>
      <c r="Y50" s="100">
        <v>16.3</v>
      </c>
    </row>
    <row r="51" spans="2:25" x14ac:dyDescent="0.15">
      <c r="B51" s="413" t="s">
        <v>34</v>
      </c>
      <c r="C51" s="372"/>
      <c r="D51" s="5">
        <v>24</v>
      </c>
      <c r="E51" s="5">
        <v>0</v>
      </c>
      <c r="F51" s="5">
        <v>0</v>
      </c>
      <c r="G51" s="5">
        <v>0</v>
      </c>
      <c r="H51" s="5">
        <v>0</v>
      </c>
      <c r="I51" s="5">
        <v>1</v>
      </c>
      <c r="J51" s="5">
        <v>0</v>
      </c>
      <c r="K51" s="5">
        <v>1</v>
      </c>
      <c r="L51" s="5">
        <v>1</v>
      </c>
      <c r="M51" s="5">
        <v>0</v>
      </c>
      <c r="N51" s="5">
        <v>1</v>
      </c>
      <c r="O51" s="5">
        <v>0</v>
      </c>
      <c r="P51" s="5">
        <v>1</v>
      </c>
      <c r="Q51" s="5">
        <v>0</v>
      </c>
      <c r="R51" s="5">
        <v>1</v>
      </c>
      <c r="S51" s="5">
        <v>1</v>
      </c>
      <c r="T51" s="5">
        <v>1</v>
      </c>
      <c r="U51" s="5">
        <v>3</v>
      </c>
      <c r="V51" s="5">
        <v>13</v>
      </c>
      <c r="W51" s="99">
        <v>90</v>
      </c>
      <c r="X51" s="100">
        <v>78.599999999999994</v>
      </c>
      <c r="Y51" s="100">
        <v>18.8</v>
      </c>
    </row>
    <row r="52" spans="2:25" x14ac:dyDescent="0.15">
      <c r="B52" s="413" t="s">
        <v>35</v>
      </c>
      <c r="C52" s="372"/>
      <c r="D52" s="5">
        <v>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1</v>
      </c>
      <c r="P52" s="5">
        <v>0</v>
      </c>
      <c r="Q52" s="5">
        <v>0</v>
      </c>
      <c r="R52" s="5">
        <v>0</v>
      </c>
      <c r="S52" s="5">
        <v>4</v>
      </c>
      <c r="T52" s="5">
        <v>0</v>
      </c>
      <c r="U52" s="5">
        <v>0</v>
      </c>
      <c r="V52" s="5">
        <v>1</v>
      </c>
      <c r="W52" s="99">
        <v>78.400000000000006</v>
      </c>
      <c r="X52" s="100">
        <v>76.599999999999994</v>
      </c>
      <c r="Y52" s="100">
        <v>9.9</v>
      </c>
    </row>
    <row r="53" spans="2:25" x14ac:dyDescent="0.15">
      <c r="B53" s="413" t="s">
        <v>36</v>
      </c>
      <c r="C53" s="372"/>
      <c r="D53" s="5">
        <v>5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1</v>
      </c>
      <c r="T53" s="5">
        <v>0</v>
      </c>
      <c r="U53" s="5">
        <v>4</v>
      </c>
      <c r="V53" s="5">
        <v>0</v>
      </c>
      <c r="W53" s="99">
        <v>88.7</v>
      </c>
      <c r="X53" s="100">
        <v>85.9</v>
      </c>
      <c r="Y53" s="100">
        <v>5.3</v>
      </c>
    </row>
    <row r="54" spans="2:25" x14ac:dyDescent="0.15">
      <c r="B54" s="413" t="s">
        <v>37</v>
      </c>
      <c r="C54" s="372"/>
      <c r="D54" s="5">
        <v>2</v>
      </c>
      <c r="E54" s="5">
        <v>0</v>
      </c>
      <c r="F54" s="5">
        <v>0</v>
      </c>
      <c r="G54" s="5">
        <v>0</v>
      </c>
      <c r="H54" s="5">
        <v>1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1</v>
      </c>
      <c r="W54" s="99">
        <v>57.4</v>
      </c>
      <c r="X54" s="100">
        <v>57.4</v>
      </c>
      <c r="Y54" s="100">
        <v>32.6</v>
      </c>
    </row>
    <row r="55" spans="2:25" x14ac:dyDescent="0.15">
      <c r="B55" s="413" t="s">
        <v>38</v>
      </c>
      <c r="C55" s="372"/>
      <c r="D55" s="5">
        <v>53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3</v>
      </c>
      <c r="N55" s="5">
        <v>0</v>
      </c>
      <c r="O55" s="5">
        <v>4</v>
      </c>
      <c r="P55" s="5">
        <v>1</v>
      </c>
      <c r="Q55" s="5">
        <v>1</v>
      </c>
      <c r="R55" s="5">
        <v>0</v>
      </c>
      <c r="S55" s="5">
        <v>6</v>
      </c>
      <c r="T55" s="5">
        <v>3</v>
      </c>
      <c r="U55" s="5">
        <v>16</v>
      </c>
      <c r="V55" s="5">
        <v>19</v>
      </c>
      <c r="W55" s="99">
        <v>90</v>
      </c>
      <c r="X55" s="100">
        <v>82.6</v>
      </c>
      <c r="Y55" s="100">
        <v>13.1</v>
      </c>
    </row>
    <row r="56" spans="2:25" x14ac:dyDescent="0.15">
      <c r="B56" s="413" t="s">
        <v>39</v>
      </c>
      <c r="C56" s="372"/>
      <c r="D56" s="5">
        <v>101</v>
      </c>
      <c r="E56" s="5">
        <v>0</v>
      </c>
      <c r="F56" s="5">
        <v>0</v>
      </c>
      <c r="G56" s="5">
        <v>0</v>
      </c>
      <c r="H56" s="5">
        <v>1</v>
      </c>
      <c r="I56" s="5">
        <v>2</v>
      </c>
      <c r="J56" s="5">
        <v>0</v>
      </c>
      <c r="K56" s="5">
        <v>3</v>
      </c>
      <c r="L56" s="5">
        <v>3</v>
      </c>
      <c r="M56" s="5">
        <v>3</v>
      </c>
      <c r="N56" s="5">
        <v>3</v>
      </c>
      <c r="O56" s="5">
        <v>4</v>
      </c>
      <c r="P56" s="5">
        <v>4</v>
      </c>
      <c r="Q56" s="5">
        <v>5</v>
      </c>
      <c r="R56" s="5">
        <v>8</v>
      </c>
      <c r="S56" s="5">
        <v>6</v>
      </c>
      <c r="T56" s="5">
        <v>9</v>
      </c>
      <c r="U56" s="5">
        <v>26</v>
      </c>
      <c r="V56" s="5">
        <v>24</v>
      </c>
      <c r="W56" s="99">
        <v>84.7</v>
      </c>
      <c r="X56" s="100">
        <v>77</v>
      </c>
      <c r="Y56" s="100">
        <v>18.2</v>
      </c>
    </row>
    <row r="57" spans="2:25" x14ac:dyDescent="0.15">
      <c r="B57" s="413" t="s">
        <v>40</v>
      </c>
      <c r="C57" s="372"/>
      <c r="D57" s="5">
        <v>41</v>
      </c>
      <c r="E57" s="5">
        <v>0</v>
      </c>
      <c r="F57" s="5">
        <v>0</v>
      </c>
      <c r="G57" s="5">
        <v>0</v>
      </c>
      <c r="H57" s="5">
        <v>0</v>
      </c>
      <c r="I57" s="5">
        <v>1</v>
      </c>
      <c r="J57" s="5">
        <v>1</v>
      </c>
      <c r="K57" s="5">
        <v>0</v>
      </c>
      <c r="L57" s="5">
        <v>2</v>
      </c>
      <c r="M57" s="5">
        <v>3</v>
      </c>
      <c r="N57" s="5">
        <v>0</v>
      </c>
      <c r="O57" s="5">
        <v>1</v>
      </c>
      <c r="P57" s="5">
        <v>2</v>
      </c>
      <c r="Q57" s="5">
        <v>1</v>
      </c>
      <c r="R57" s="5">
        <v>1</v>
      </c>
      <c r="S57" s="5">
        <v>4</v>
      </c>
      <c r="T57" s="5">
        <v>1</v>
      </c>
      <c r="U57" s="5">
        <v>18</v>
      </c>
      <c r="V57" s="5">
        <v>6</v>
      </c>
      <c r="W57" s="99">
        <v>87.9</v>
      </c>
      <c r="X57" s="100">
        <v>77.400000000000006</v>
      </c>
      <c r="Y57" s="100">
        <v>18.8</v>
      </c>
    </row>
    <row r="58" spans="2:25" x14ac:dyDescent="0.15">
      <c r="B58" s="413" t="s">
        <v>41</v>
      </c>
      <c r="C58" s="372"/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1</v>
      </c>
      <c r="V58" s="5">
        <v>0</v>
      </c>
      <c r="W58" s="99">
        <v>89.8</v>
      </c>
      <c r="X58" s="100">
        <v>89.8</v>
      </c>
      <c r="Y58" s="100">
        <v>0</v>
      </c>
    </row>
    <row r="59" spans="2:25" x14ac:dyDescent="0.15">
      <c r="B59" s="413" t="s">
        <v>42</v>
      </c>
      <c r="C59" s="372"/>
      <c r="D59" s="5">
        <v>25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1</v>
      </c>
      <c r="L59" s="5">
        <v>0</v>
      </c>
      <c r="M59" s="5">
        <v>2</v>
      </c>
      <c r="N59" s="5">
        <v>0</v>
      </c>
      <c r="O59" s="5">
        <v>1</v>
      </c>
      <c r="P59" s="5">
        <v>1</v>
      </c>
      <c r="Q59" s="5">
        <v>2</v>
      </c>
      <c r="R59" s="5">
        <v>0</v>
      </c>
      <c r="S59" s="5">
        <v>2</v>
      </c>
      <c r="T59" s="5">
        <v>4</v>
      </c>
      <c r="U59" s="5">
        <v>6</v>
      </c>
      <c r="V59" s="5">
        <v>6</v>
      </c>
      <c r="W59" s="99">
        <v>84.4</v>
      </c>
      <c r="X59" s="100">
        <v>78.900000000000006</v>
      </c>
      <c r="Y59" s="100">
        <v>16.5</v>
      </c>
    </row>
    <row r="60" spans="2:25" x14ac:dyDescent="0.15">
      <c r="B60" s="413" t="s">
        <v>43</v>
      </c>
      <c r="C60" s="372"/>
      <c r="D60" s="5">
        <v>37</v>
      </c>
      <c r="E60" s="5">
        <v>0</v>
      </c>
      <c r="F60" s="5">
        <v>0</v>
      </c>
      <c r="G60" s="5">
        <v>0</v>
      </c>
      <c r="H60" s="5">
        <v>0</v>
      </c>
      <c r="I60" s="5">
        <v>1</v>
      </c>
      <c r="J60" s="5">
        <v>0</v>
      </c>
      <c r="K60" s="5">
        <v>0</v>
      </c>
      <c r="L60" s="5">
        <v>2</v>
      </c>
      <c r="M60" s="5">
        <v>0</v>
      </c>
      <c r="N60" s="5">
        <v>0</v>
      </c>
      <c r="O60" s="5">
        <v>1</v>
      </c>
      <c r="P60" s="5">
        <v>1</v>
      </c>
      <c r="Q60" s="5">
        <v>3</v>
      </c>
      <c r="R60" s="5">
        <v>6</v>
      </c>
      <c r="S60" s="5">
        <v>1</v>
      </c>
      <c r="T60" s="5">
        <v>1</v>
      </c>
      <c r="U60" s="5">
        <v>12</v>
      </c>
      <c r="V60" s="5">
        <v>9</v>
      </c>
      <c r="W60" s="99">
        <v>88.8</v>
      </c>
      <c r="X60" s="100">
        <v>79.099999999999994</v>
      </c>
      <c r="Y60" s="100">
        <v>16</v>
      </c>
    </row>
    <row r="61" spans="2:25" x14ac:dyDescent="0.15">
      <c r="B61" s="413" t="s">
        <v>44</v>
      </c>
      <c r="C61" s="372"/>
      <c r="D61" s="5">
        <v>30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1</v>
      </c>
      <c r="N61" s="5">
        <v>1</v>
      </c>
      <c r="O61" s="5">
        <v>3</v>
      </c>
      <c r="P61" s="5">
        <v>3</v>
      </c>
      <c r="Q61" s="5">
        <v>2</v>
      </c>
      <c r="R61" s="5">
        <v>0</v>
      </c>
      <c r="S61" s="5">
        <v>4</v>
      </c>
      <c r="T61" s="5">
        <v>1</v>
      </c>
      <c r="U61" s="5">
        <v>8</v>
      </c>
      <c r="V61" s="5">
        <v>7</v>
      </c>
      <c r="W61" s="99">
        <v>83.8</v>
      </c>
      <c r="X61" s="100">
        <v>78.2</v>
      </c>
      <c r="Y61" s="100">
        <v>14.1</v>
      </c>
    </row>
    <row r="62" spans="2:25" x14ac:dyDescent="0.15">
      <c r="B62" s="413" t="s">
        <v>45</v>
      </c>
      <c r="C62" s="372"/>
      <c r="D62" s="5">
        <v>469</v>
      </c>
      <c r="E62" s="5">
        <v>1</v>
      </c>
      <c r="F62" s="5">
        <v>3</v>
      </c>
      <c r="G62" s="5">
        <v>1</v>
      </c>
      <c r="H62" s="5">
        <v>3</v>
      </c>
      <c r="I62" s="5">
        <v>2</v>
      </c>
      <c r="J62" s="5">
        <v>5</v>
      </c>
      <c r="K62" s="5">
        <v>6</v>
      </c>
      <c r="L62" s="5">
        <v>12</v>
      </c>
      <c r="M62" s="5">
        <v>11</v>
      </c>
      <c r="N62" s="5">
        <v>9</v>
      </c>
      <c r="O62" s="5">
        <v>8</v>
      </c>
      <c r="P62" s="5">
        <v>11</v>
      </c>
      <c r="Q62" s="5">
        <v>12</v>
      </c>
      <c r="R62" s="5">
        <v>15</v>
      </c>
      <c r="S62" s="5">
        <v>35</v>
      </c>
      <c r="T62" s="5">
        <v>26</v>
      </c>
      <c r="U62" s="5">
        <v>169</v>
      </c>
      <c r="V62" s="5">
        <v>140</v>
      </c>
      <c r="W62" s="99">
        <v>89.8</v>
      </c>
      <c r="X62" s="100">
        <v>80.599999999999994</v>
      </c>
      <c r="Y62" s="100">
        <v>17.100000000000001</v>
      </c>
    </row>
    <row r="63" spans="2:25" x14ac:dyDescent="0.15">
      <c r="B63" s="413" t="s">
        <v>46</v>
      </c>
      <c r="C63" s="372"/>
      <c r="D63" s="5">
        <v>21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1</v>
      </c>
      <c r="Q63" s="5">
        <v>1</v>
      </c>
      <c r="R63" s="5">
        <v>0</v>
      </c>
      <c r="S63" s="5">
        <v>0</v>
      </c>
      <c r="T63" s="5">
        <v>2</v>
      </c>
      <c r="U63" s="5">
        <v>10</v>
      </c>
      <c r="V63" s="5">
        <v>7</v>
      </c>
      <c r="W63" s="99">
        <v>89.9</v>
      </c>
      <c r="X63" s="100">
        <v>87</v>
      </c>
      <c r="Y63" s="100">
        <v>7.3</v>
      </c>
    </row>
    <row r="64" spans="2:25" x14ac:dyDescent="0.15">
      <c r="B64" s="413" t="s">
        <v>47</v>
      </c>
      <c r="C64" s="372"/>
      <c r="D64" s="5">
        <v>34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1</v>
      </c>
      <c r="O64" s="5">
        <v>1</v>
      </c>
      <c r="P64" s="5">
        <v>0</v>
      </c>
      <c r="Q64" s="5">
        <v>2</v>
      </c>
      <c r="R64" s="5">
        <v>4</v>
      </c>
      <c r="S64" s="5">
        <v>3</v>
      </c>
      <c r="T64" s="5">
        <v>3</v>
      </c>
      <c r="U64" s="5">
        <v>12</v>
      </c>
      <c r="V64" s="5">
        <v>8</v>
      </c>
      <c r="W64" s="99">
        <v>87.7</v>
      </c>
      <c r="X64" s="100">
        <v>82.2</v>
      </c>
      <c r="Y64" s="100">
        <v>10.3</v>
      </c>
    </row>
    <row r="65" spans="2:27" x14ac:dyDescent="0.15">
      <c r="B65" s="413" t="s">
        <v>48</v>
      </c>
      <c r="C65" s="372"/>
      <c r="D65" s="5">
        <v>65</v>
      </c>
      <c r="E65" s="5">
        <v>0</v>
      </c>
      <c r="F65" s="5">
        <v>0</v>
      </c>
      <c r="G65" s="5">
        <v>0</v>
      </c>
      <c r="H65" s="5">
        <v>0</v>
      </c>
      <c r="I65" s="5">
        <v>1</v>
      </c>
      <c r="J65" s="5">
        <v>0</v>
      </c>
      <c r="K65" s="5">
        <v>0</v>
      </c>
      <c r="L65" s="5">
        <v>0</v>
      </c>
      <c r="M65" s="5">
        <v>0</v>
      </c>
      <c r="N65" s="5">
        <v>1</v>
      </c>
      <c r="O65" s="5">
        <v>2</v>
      </c>
      <c r="P65" s="5">
        <v>2</v>
      </c>
      <c r="Q65" s="5">
        <v>2</v>
      </c>
      <c r="R65" s="5">
        <v>4</v>
      </c>
      <c r="S65" s="5">
        <v>3</v>
      </c>
      <c r="T65" s="5">
        <v>4</v>
      </c>
      <c r="U65" s="5">
        <v>28</v>
      </c>
      <c r="V65" s="5">
        <v>18</v>
      </c>
      <c r="W65" s="99">
        <v>89.9</v>
      </c>
      <c r="X65" s="100">
        <v>83.4</v>
      </c>
      <c r="Y65" s="100">
        <v>12</v>
      </c>
    </row>
    <row r="66" spans="2:27" x14ac:dyDescent="0.15">
      <c r="B66" s="413" t="s">
        <v>49</v>
      </c>
      <c r="C66" s="372"/>
      <c r="D66" s="5">
        <v>42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1</v>
      </c>
      <c r="O66" s="5">
        <v>0</v>
      </c>
      <c r="P66" s="5">
        <v>1</v>
      </c>
      <c r="Q66" s="5">
        <v>0</v>
      </c>
      <c r="R66" s="5">
        <v>4</v>
      </c>
      <c r="S66" s="5">
        <v>2</v>
      </c>
      <c r="T66" s="5">
        <v>7</v>
      </c>
      <c r="U66" s="5">
        <v>17</v>
      </c>
      <c r="V66" s="5">
        <v>10</v>
      </c>
      <c r="W66" s="99">
        <v>89.5</v>
      </c>
      <c r="X66" s="100">
        <v>84.9</v>
      </c>
      <c r="Y66" s="100">
        <v>8.5</v>
      </c>
    </row>
    <row r="67" spans="2:27" x14ac:dyDescent="0.15">
      <c r="B67" s="413" t="s">
        <v>50</v>
      </c>
      <c r="C67" s="372"/>
      <c r="D67" s="5">
        <v>14</v>
      </c>
      <c r="E67" s="5">
        <v>0</v>
      </c>
      <c r="F67" s="5">
        <v>0</v>
      </c>
      <c r="G67" s="5">
        <v>1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1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6</v>
      </c>
      <c r="V67" s="5">
        <v>6</v>
      </c>
      <c r="W67" s="99">
        <v>89.9</v>
      </c>
      <c r="X67" s="100">
        <v>82.6</v>
      </c>
      <c r="Y67" s="100">
        <v>19.899999999999999</v>
      </c>
    </row>
    <row r="68" spans="2:27" x14ac:dyDescent="0.15">
      <c r="B68" s="413" t="s">
        <v>51</v>
      </c>
      <c r="C68" s="372"/>
      <c r="D68" s="9">
        <v>36</v>
      </c>
      <c r="E68" s="9">
        <v>0</v>
      </c>
      <c r="F68" s="9">
        <v>0</v>
      </c>
      <c r="G68" s="9">
        <v>1</v>
      </c>
      <c r="H68" s="9">
        <v>0</v>
      </c>
      <c r="I68" s="9">
        <v>0</v>
      </c>
      <c r="J68" s="9">
        <v>1</v>
      </c>
      <c r="K68" s="9">
        <v>0</v>
      </c>
      <c r="L68" s="9">
        <v>0</v>
      </c>
      <c r="M68" s="9">
        <v>3</v>
      </c>
      <c r="N68" s="9">
        <v>0</v>
      </c>
      <c r="O68" s="9">
        <v>0</v>
      </c>
      <c r="P68" s="9">
        <v>0</v>
      </c>
      <c r="Q68" s="9">
        <v>1</v>
      </c>
      <c r="R68" s="9">
        <v>1</v>
      </c>
      <c r="S68" s="9">
        <v>2</v>
      </c>
      <c r="T68" s="9">
        <v>1</v>
      </c>
      <c r="U68" s="9">
        <v>19</v>
      </c>
      <c r="V68" s="9">
        <v>7</v>
      </c>
      <c r="W68" s="99">
        <v>89.9</v>
      </c>
      <c r="X68" s="100">
        <v>80.599999999999994</v>
      </c>
      <c r="Y68" s="100">
        <v>18.2</v>
      </c>
    </row>
    <row r="69" spans="2:27" s="4" customFormat="1" x14ac:dyDescent="0.15">
      <c r="B69" s="414" t="s">
        <v>71</v>
      </c>
      <c r="C69" s="370"/>
      <c r="D69" s="6">
        <v>52</v>
      </c>
      <c r="E69" s="6">
        <v>0</v>
      </c>
      <c r="F69" s="6">
        <v>0</v>
      </c>
      <c r="G69" s="6">
        <v>0</v>
      </c>
      <c r="H69" s="6">
        <v>0</v>
      </c>
      <c r="I69" s="6">
        <v>3</v>
      </c>
      <c r="J69" s="6">
        <v>0</v>
      </c>
      <c r="K69" s="6">
        <v>0</v>
      </c>
      <c r="L69" s="6">
        <v>0</v>
      </c>
      <c r="M69" s="6">
        <v>1</v>
      </c>
      <c r="N69" s="6">
        <v>1</v>
      </c>
      <c r="O69" s="6">
        <v>2</v>
      </c>
      <c r="P69" s="6">
        <v>1</v>
      </c>
      <c r="Q69" s="6">
        <v>2</v>
      </c>
      <c r="R69" s="6">
        <v>2</v>
      </c>
      <c r="S69" s="6">
        <v>3</v>
      </c>
      <c r="T69" s="6">
        <v>2</v>
      </c>
      <c r="U69" s="6">
        <v>17</v>
      </c>
      <c r="V69" s="6">
        <v>18</v>
      </c>
      <c r="W69" s="97">
        <v>90</v>
      </c>
      <c r="X69" s="98">
        <v>81.099999999999994</v>
      </c>
      <c r="Y69" s="98">
        <v>17.600000000000001</v>
      </c>
      <c r="Z69"/>
      <c r="AA69"/>
    </row>
    <row r="71" spans="2:27" x14ac:dyDescent="0.15">
      <c r="D71" s="150"/>
    </row>
    <row r="72" spans="2:27" x14ac:dyDescent="0.15">
      <c r="D72" s="150"/>
    </row>
  </sheetData>
  <mergeCells count="67">
    <mergeCell ref="Y3:Y4"/>
    <mergeCell ref="B4:C5"/>
    <mergeCell ref="B14:C14"/>
    <mergeCell ref="B3:C3"/>
    <mergeCell ref="D3:D5"/>
    <mergeCell ref="W3:W4"/>
    <mergeCell ref="X3:X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22" t="s">
        <v>332</v>
      </c>
      <c r="D1" s="22" t="s">
        <v>211</v>
      </c>
      <c r="P1" s="22" t="s">
        <v>211</v>
      </c>
      <c r="AC1" s="22" t="s">
        <v>211</v>
      </c>
    </row>
    <row r="2" spans="1:39" ht="17.25" x14ac:dyDescent="0.2">
      <c r="B2" s="1" t="s">
        <v>375</v>
      </c>
      <c r="C2" s="2"/>
    </row>
    <row r="3" spans="1:39" ht="35.25" customHeight="1" x14ac:dyDescent="0.15">
      <c r="B3" s="465" t="s">
        <v>212</v>
      </c>
      <c r="C3" s="466"/>
      <c r="D3" s="409" t="s">
        <v>90</v>
      </c>
      <c r="E3" s="409" t="s">
        <v>203</v>
      </c>
      <c r="F3" s="69"/>
      <c r="G3" s="70">
        <v>200</v>
      </c>
      <c r="H3" s="70">
        <v>300</v>
      </c>
      <c r="I3" s="70">
        <v>400</v>
      </c>
      <c r="J3" s="70">
        <v>500</v>
      </c>
      <c r="K3" s="70">
        <v>600</v>
      </c>
      <c r="L3" s="70">
        <v>700</v>
      </c>
      <c r="M3" s="70">
        <v>800</v>
      </c>
      <c r="N3" s="70">
        <v>900</v>
      </c>
      <c r="O3" s="70">
        <v>1000</v>
      </c>
      <c r="P3" s="70">
        <v>1100</v>
      </c>
      <c r="Q3" s="70">
        <v>1200</v>
      </c>
      <c r="R3" s="70">
        <v>1300</v>
      </c>
      <c r="S3" s="70">
        <v>1400</v>
      </c>
      <c r="T3" s="70">
        <v>1500</v>
      </c>
      <c r="U3" s="70">
        <v>1600</v>
      </c>
      <c r="V3" s="70">
        <v>1700</v>
      </c>
      <c r="W3" s="70">
        <v>1800</v>
      </c>
      <c r="X3" s="70">
        <v>1900</v>
      </c>
      <c r="Y3" s="70">
        <v>2000</v>
      </c>
      <c r="Z3" s="70">
        <v>2100</v>
      </c>
      <c r="AA3" s="70">
        <v>2200</v>
      </c>
      <c r="AB3" s="70">
        <v>2300</v>
      </c>
      <c r="AC3" s="70">
        <v>2400</v>
      </c>
      <c r="AD3" s="70">
        <v>2500</v>
      </c>
      <c r="AE3" s="70">
        <v>2600</v>
      </c>
      <c r="AF3" s="70">
        <v>2700</v>
      </c>
      <c r="AG3" s="70">
        <v>2800</v>
      </c>
      <c r="AH3" s="70">
        <v>2900</v>
      </c>
      <c r="AI3" s="84" t="s">
        <v>310</v>
      </c>
      <c r="AJ3" s="409" t="s">
        <v>92</v>
      </c>
      <c r="AK3" s="423" t="s">
        <v>213</v>
      </c>
      <c r="AL3" s="423" t="s">
        <v>93</v>
      </c>
      <c r="AM3" s="464" t="s">
        <v>214</v>
      </c>
    </row>
    <row r="4" spans="1:39" s="25" customFormat="1" ht="13.5" x14ac:dyDescent="0.15">
      <c r="B4" s="432" t="s">
        <v>83</v>
      </c>
      <c r="C4" s="433"/>
      <c r="D4" s="410"/>
      <c r="E4" s="410"/>
      <c r="F4" s="51"/>
      <c r="G4" s="49" t="s">
        <v>95</v>
      </c>
      <c r="H4" s="49" t="s">
        <v>95</v>
      </c>
      <c r="I4" s="49" t="s">
        <v>95</v>
      </c>
      <c r="J4" s="50" t="s">
        <v>95</v>
      </c>
      <c r="K4" s="49" t="s">
        <v>95</v>
      </c>
      <c r="L4" s="49" t="s">
        <v>95</v>
      </c>
      <c r="M4" s="49" t="s">
        <v>95</v>
      </c>
      <c r="N4" s="49" t="s">
        <v>95</v>
      </c>
      <c r="O4" s="49" t="s">
        <v>95</v>
      </c>
      <c r="P4" s="51" t="s">
        <v>95</v>
      </c>
      <c r="Q4" s="51" t="s">
        <v>95</v>
      </c>
      <c r="R4" s="51" t="s">
        <v>95</v>
      </c>
      <c r="S4" s="49" t="s">
        <v>95</v>
      </c>
      <c r="T4" s="51" t="s">
        <v>95</v>
      </c>
      <c r="U4" s="51" t="s">
        <v>95</v>
      </c>
      <c r="V4" s="51" t="s">
        <v>95</v>
      </c>
      <c r="W4" s="51" t="s">
        <v>95</v>
      </c>
      <c r="X4" s="51" t="s">
        <v>95</v>
      </c>
      <c r="Y4" s="51" t="s">
        <v>95</v>
      </c>
      <c r="Z4" s="51" t="s">
        <v>95</v>
      </c>
      <c r="AA4" s="51" t="s">
        <v>95</v>
      </c>
      <c r="AB4" s="49" t="s">
        <v>95</v>
      </c>
      <c r="AC4" s="51" t="s">
        <v>95</v>
      </c>
      <c r="AD4" s="51" t="s">
        <v>95</v>
      </c>
      <c r="AE4" s="51" t="s">
        <v>95</v>
      </c>
      <c r="AF4" s="51" t="s">
        <v>95</v>
      </c>
      <c r="AG4" s="51" t="s">
        <v>95</v>
      </c>
      <c r="AH4" s="51" t="s">
        <v>95</v>
      </c>
      <c r="AI4" s="49"/>
      <c r="AJ4" s="410"/>
      <c r="AK4" s="423"/>
      <c r="AL4" s="423"/>
      <c r="AM4" s="410"/>
    </row>
    <row r="5" spans="1:39" ht="24" customHeight="1" x14ac:dyDescent="0.15">
      <c r="B5" s="434"/>
      <c r="C5" s="435"/>
      <c r="D5" s="411"/>
      <c r="E5" s="411"/>
      <c r="F5" s="85" t="s">
        <v>309</v>
      </c>
      <c r="G5" s="76">
        <v>300</v>
      </c>
      <c r="H5" s="76">
        <v>400</v>
      </c>
      <c r="I5" s="76">
        <v>500</v>
      </c>
      <c r="J5" s="76">
        <v>600</v>
      </c>
      <c r="K5" s="76">
        <v>700</v>
      </c>
      <c r="L5" s="76">
        <v>800</v>
      </c>
      <c r="M5" s="76">
        <v>900</v>
      </c>
      <c r="N5" s="76">
        <v>1000</v>
      </c>
      <c r="O5" s="76">
        <v>1100</v>
      </c>
      <c r="P5" s="76">
        <v>1200</v>
      </c>
      <c r="Q5" s="76">
        <v>1300</v>
      </c>
      <c r="R5" s="76">
        <v>1400</v>
      </c>
      <c r="S5" s="76">
        <v>1500</v>
      </c>
      <c r="T5" s="76">
        <v>1600</v>
      </c>
      <c r="U5" s="76">
        <v>1700</v>
      </c>
      <c r="V5" s="76">
        <v>1800</v>
      </c>
      <c r="W5" s="76">
        <v>1900</v>
      </c>
      <c r="X5" s="76">
        <v>2000</v>
      </c>
      <c r="Y5" s="76">
        <v>2100</v>
      </c>
      <c r="Z5" s="76">
        <v>2200</v>
      </c>
      <c r="AA5" s="76">
        <v>2300</v>
      </c>
      <c r="AB5" s="76">
        <v>2400</v>
      </c>
      <c r="AC5" s="76">
        <v>2500</v>
      </c>
      <c r="AD5" s="76">
        <v>2600</v>
      </c>
      <c r="AE5" s="76">
        <v>2700</v>
      </c>
      <c r="AF5" s="76">
        <v>2800</v>
      </c>
      <c r="AG5" s="76">
        <v>2900</v>
      </c>
      <c r="AH5" s="76">
        <v>3000</v>
      </c>
      <c r="AI5" s="102"/>
      <c r="AJ5" s="26" t="s">
        <v>196</v>
      </c>
      <c r="AK5" s="40" t="s">
        <v>205</v>
      </c>
      <c r="AL5" s="39" t="s">
        <v>215</v>
      </c>
      <c r="AM5" s="76" t="s">
        <v>196</v>
      </c>
    </row>
    <row r="6" spans="1:39" ht="12" customHeight="1" x14ac:dyDescent="0.15">
      <c r="B6" s="450" t="s">
        <v>0</v>
      </c>
      <c r="C6" s="463"/>
      <c r="D6" s="5">
        <v>7849</v>
      </c>
      <c r="E6" s="5">
        <v>4515</v>
      </c>
      <c r="F6" s="5">
        <v>213</v>
      </c>
      <c r="G6" s="5">
        <v>666</v>
      </c>
      <c r="H6" s="5">
        <v>1135</v>
      </c>
      <c r="I6" s="5">
        <v>693</v>
      </c>
      <c r="J6" s="5">
        <v>285</v>
      </c>
      <c r="K6" s="5">
        <v>158</v>
      </c>
      <c r="L6" s="5">
        <v>79</v>
      </c>
      <c r="M6" s="5">
        <v>13</v>
      </c>
      <c r="N6" s="5">
        <v>6</v>
      </c>
      <c r="O6" s="5">
        <v>15</v>
      </c>
      <c r="P6" s="5">
        <v>1</v>
      </c>
      <c r="Q6" s="5">
        <v>4</v>
      </c>
      <c r="R6" s="5">
        <v>3</v>
      </c>
      <c r="S6" s="5">
        <v>6</v>
      </c>
      <c r="T6" s="5">
        <v>9</v>
      </c>
      <c r="U6" s="5">
        <v>6</v>
      </c>
      <c r="V6" s="5">
        <v>5</v>
      </c>
      <c r="W6" s="5">
        <v>2</v>
      </c>
      <c r="X6" s="5">
        <v>2</v>
      </c>
      <c r="Y6" s="5">
        <v>6</v>
      </c>
      <c r="Z6" s="5">
        <v>3</v>
      </c>
      <c r="AA6" s="5">
        <v>0</v>
      </c>
      <c r="AB6" s="5">
        <v>2</v>
      </c>
      <c r="AC6" s="5">
        <v>0</v>
      </c>
      <c r="AD6" s="5">
        <v>6</v>
      </c>
      <c r="AE6" s="5">
        <v>1</v>
      </c>
      <c r="AF6" s="5">
        <v>3</v>
      </c>
      <c r="AG6" s="5">
        <v>1</v>
      </c>
      <c r="AH6" s="5">
        <v>0</v>
      </c>
      <c r="AI6" s="5">
        <v>11</v>
      </c>
      <c r="AJ6" s="31">
        <v>0</v>
      </c>
      <c r="AK6" s="31">
        <v>179</v>
      </c>
      <c r="AL6" s="7">
        <v>421.4</v>
      </c>
      <c r="AM6" s="7">
        <v>318.10000000000002</v>
      </c>
    </row>
    <row r="7" spans="1:39" ht="12" customHeight="1" x14ac:dyDescent="0.15">
      <c r="B7" s="450" t="s">
        <v>1</v>
      </c>
      <c r="C7" s="463"/>
      <c r="D7" s="30">
        <v>6485</v>
      </c>
      <c r="E7" s="30">
        <v>3588</v>
      </c>
      <c r="F7" s="30">
        <v>164</v>
      </c>
      <c r="G7" s="30">
        <v>504</v>
      </c>
      <c r="H7" s="30">
        <v>995</v>
      </c>
      <c r="I7" s="30">
        <v>645</v>
      </c>
      <c r="J7" s="30">
        <v>271</v>
      </c>
      <c r="K7" s="30">
        <v>150</v>
      </c>
      <c r="L7" s="30">
        <v>77</v>
      </c>
      <c r="M7" s="30">
        <v>11</v>
      </c>
      <c r="N7" s="30">
        <v>5</v>
      </c>
      <c r="O7" s="30">
        <v>14</v>
      </c>
      <c r="P7" s="30">
        <v>1</v>
      </c>
      <c r="Q7" s="30">
        <v>3</v>
      </c>
      <c r="R7" s="30">
        <v>3</v>
      </c>
      <c r="S7" s="30">
        <v>3</v>
      </c>
      <c r="T7" s="30">
        <v>7</v>
      </c>
      <c r="U7" s="30">
        <v>4</v>
      </c>
      <c r="V7" s="30">
        <v>5</v>
      </c>
      <c r="W7" s="30">
        <v>2</v>
      </c>
      <c r="X7" s="30">
        <v>2</v>
      </c>
      <c r="Y7" s="30">
        <v>5</v>
      </c>
      <c r="Z7" s="30">
        <v>2</v>
      </c>
      <c r="AA7" s="30">
        <v>0</v>
      </c>
      <c r="AB7" s="30">
        <v>2</v>
      </c>
      <c r="AC7" s="30">
        <v>0</v>
      </c>
      <c r="AD7" s="30">
        <v>6</v>
      </c>
      <c r="AE7" s="30">
        <v>1</v>
      </c>
      <c r="AF7" s="30">
        <v>3</v>
      </c>
      <c r="AG7" s="30">
        <v>1</v>
      </c>
      <c r="AH7" s="30">
        <v>0</v>
      </c>
      <c r="AI7" s="30">
        <v>11</v>
      </c>
      <c r="AJ7" s="31">
        <v>0</v>
      </c>
      <c r="AK7" s="31">
        <v>193.4</v>
      </c>
      <c r="AL7" s="32">
        <v>433</v>
      </c>
      <c r="AM7" s="32">
        <v>328</v>
      </c>
    </row>
    <row r="8" spans="1:39" ht="12" customHeight="1" x14ac:dyDescent="0.15">
      <c r="B8" s="54"/>
      <c r="C8" s="15" t="s">
        <v>63</v>
      </c>
      <c r="D8" s="9">
        <v>4192</v>
      </c>
      <c r="E8" s="9">
        <v>2336</v>
      </c>
      <c r="F8" s="9">
        <v>103</v>
      </c>
      <c r="G8" s="9">
        <v>241</v>
      </c>
      <c r="H8" s="9">
        <v>552</v>
      </c>
      <c r="I8" s="9">
        <v>464</v>
      </c>
      <c r="J8" s="9">
        <v>226</v>
      </c>
      <c r="K8" s="9">
        <v>128</v>
      </c>
      <c r="L8" s="9">
        <v>65</v>
      </c>
      <c r="M8" s="9">
        <v>9</v>
      </c>
      <c r="N8" s="9">
        <v>5</v>
      </c>
      <c r="O8" s="9">
        <v>13</v>
      </c>
      <c r="P8" s="9">
        <v>1</v>
      </c>
      <c r="Q8" s="9">
        <v>1</v>
      </c>
      <c r="R8" s="9">
        <v>2</v>
      </c>
      <c r="S8" s="9">
        <v>3</v>
      </c>
      <c r="T8" s="9">
        <v>6</v>
      </c>
      <c r="U8" s="9">
        <v>3</v>
      </c>
      <c r="V8" s="9">
        <v>4</v>
      </c>
      <c r="W8" s="9">
        <v>1</v>
      </c>
      <c r="X8" s="9">
        <v>2</v>
      </c>
      <c r="Y8" s="9">
        <v>3</v>
      </c>
      <c r="Z8" s="9">
        <v>2</v>
      </c>
      <c r="AA8" s="9">
        <v>0</v>
      </c>
      <c r="AB8" s="9">
        <v>1</v>
      </c>
      <c r="AC8" s="9">
        <v>0</v>
      </c>
      <c r="AD8" s="9">
        <v>6</v>
      </c>
      <c r="AE8" s="9">
        <v>1</v>
      </c>
      <c r="AF8" s="9">
        <v>3</v>
      </c>
      <c r="AG8" s="9">
        <v>1</v>
      </c>
      <c r="AH8" s="9">
        <v>0</v>
      </c>
      <c r="AI8" s="9">
        <v>10</v>
      </c>
      <c r="AJ8" s="28">
        <v>0</v>
      </c>
      <c r="AK8" s="28">
        <v>208.1</v>
      </c>
      <c r="AL8" s="10">
        <v>470</v>
      </c>
      <c r="AM8" s="10">
        <v>373.8</v>
      </c>
    </row>
    <row r="9" spans="1:39" ht="12" customHeight="1" x14ac:dyDescent="0.15">
      <c r="A9" s="25"/>
      <c r="B9" s="54"/>
      <c r="C9" s="15" t="s">
        <v>64</v>
      </c>
      <c r="D9" s="9">
        <v>1979</v>
      </c>
      <c r="E9" s="9">
        <v>1090</v>
      </c>
      <c r="F9" s="9">
        <v>52</v>
      </c>
      <c r="G9" s="9">
        <v>224</v>
      </c>
      <c r="H9" s="9">
        <v>390</v>
      </c>
      <c r="I9" s="9">
        <v>142</v>
      </c>
      <c r="J9" s="9">
        <v>38</v>
      </c>
      <c r="K9" s="9">
        <v>19</v>
      </c>
      <c r="L9" s="9">
        <v>10</v>
      </c>
      <c r="M9" s="9">
        <v>2</v>
      </c>
      <c r="N9" s="9">
        <v>0</v>
      </c>
      <c r="O9" s="9">
        <v>1</v>
      </c>
      <c r="P9" s="9">
        <v>0</v>
      </c>
      <c r="Q9" s="9">
        <v>2</v>
      </c>
      <c r="R9" s="9">
        <v>1</v>
      </c>
      <c r="S9" s="9">
        <v>0</v>
      </c>
      <c r="T9" s="9">
        <v>1</v>
      </c>
      <c r="U9" s="9">
        <v>1</v>
      </c>
      <c r="V9" s="9">
        <v>1</v>
      </c>
      <c r="W9" s="9">
        <v>1</v>
      </c>
      <c r="X9" s="9">
        <v>0</v>
      </c>
      <c r="Y9" s="9">
        <v>2</v>
      </c>
      <c r="Z9" s="9">
        <v>0</v>
      </c>
      <c r="AA9" s="9">
        <v>0</v>
      </c>
      <c r="AB9" s="9">
        <v>1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1</v>
      </c>
      <c r="AJ9" s="28">
        <v>0</v>
      </c>
      <c r="AK9" s="28">
        <v>165.7</v>
      </c>
      <c r="AL9" s="10">
        <v>368.9</v>
      </c>
      <c r="AM9" s="10">
        <v>221</v>
      </c>
    </row>
    <row r="10" spans="1:39" ht="12" customHeight="1" x14ac:dyDescent="0.15">
      <c r="B10" s="54"/>
      <c r="C10" s="15" t="s">
        <v>65</v>
      </c>
      <c r="D10" s="9">
        <v>314</v>
      </c>
      <c r="E10" s="9">
        <v>162</v>
      </c>
      <c r="F10" s="9">
        <v>9</v>
      </c>
      <c r="G10" s="9">
        <v>39</v>
      </c>
      <c r="H10" s="9">
        <v>53</v>
      </c>
      <c r="I10" s="9">
        <v>39</v>
      </c>
      <c r="J10" s="9">
        <v>7</v>
      </c>
      <c r="K10" s="9">
        <v>3</v>
      </c>
      <c r="L10" s="9">
        <v>2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28">
        <v>0</v>
      </c>
      <c r="AK10" s="28">
        <v>172.6</v>
      </c>
      <c r="AL10" s="10">
        <v>356.5</v>
      </c>
      <c r="AM10" s="10">
        <v>109.7</v>
      </c>
    </row>
    <row r="11" spans="1:39" ht="12" customHeight="1" x14ac:dyDescent="0.15">
      <c r="B11" s="414" t="s">
        <v>5</v>
      </c>
      <c r="C11" s="370"/>
      <c r="D11" s="6">
        <v>1364</v>
      </c>
      <c r="E11" s="6">
        <v>927</v>
      </c>
      <c r="F11" s="6">
        <v>49</v>
      </c>
      <c r="G11" s="6">
        <v>162</v>
      </c>
      <c r="H11" s="6">
        <v>140</v>
      </c>
      <c r="I11" s="6">
        <v>48</v>
      </c>
      <c r="J11" s="6">
        <v>14</v>
      </c>
      <c r="K11" s="6">
        <v>8</v>
      </c>
      <c r="L11" s="6">
        <v>2</v>
      </c>
      <c r="M11" s="6">
        <v>2</v>
      </c>
      <c r="N11" s="6">
        <v>1</v>
      </c>
      <c r="O11" s="6">
        <v>1</v>
      </c>
      <c r="P11" s="6">
        <v>0</v>
      </c>
      <c r="Q11" s="6">
        <v>1</v>
      </c>
      <c r="R11" s="6">
        <v>0</v>
      </c>
      <c r="S11" s="6">
        <v>3</v>
      </c>
      <c r="T11" s="6">
        <v>2</v>
      </c>
      <c r="U11" s="6">
        <v>2</v>
      </c>
      <c r="V11" s="6">
        <v>0</v>
      </c>
      <c r="W11" s="6">
        <v>0</v>
      </c>
      <c r="X11" s="6">
        <v>0</v>
      </c>
      <c r="Y11" s="6">
        <v>1</v>
      </c>
      <c r="Z11" s="6">
        <v>1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33">
        <v>0</v>
      </c>
      <c r="AK11" s="33">
        <v>110.3</v>
      </c>
      <c r="AL11" s="8">
        <v>344.3</v>
      </c>
      <c r="AM11" s="8">
        <v>228.6</v>
      </c>
    </row>
    <row r="12" spans="1:39" ht="12" customHeight="1" x14ac:dyDescent="0.15">
      <c r="B12" s="413" t="s">
        <v>73</v>
      </c>
      <c r="C12" s="372"/>
      <c r="D12" s="5">
        <v>61</v>
      </c>
      <c r="E12" s="5">
        <v>50</v>
      </c>
      <c r="F12" s="5">
        <v>1</v>
      </c>
      <c r="G12" s="5">
        <v>2</v>
      </c>
      <c r="H12" s="5">
        <v>3</v>
      </c>
      <c r="I12" s="5">
        <v>4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28">
        <v>0</v>
      </c>
      <c r="AK12" s="28">
        <v>69.3</v>
      </c>
      <c r="AL12" s="7">
        <v>384.2</v>
      </c>
      <c r="AM12" s="7">
        <v>199.2</v>
      </c>
    </row>
    <row r="13" spans="1:39" ht="12" customHeight="1" x14ac:dyDescent="0.15">
      <c r="B13" s="413" t="s">
        <v>74</v>
      </c>
      <c r="C13" s="372"/>
      <c r="D13" s="5">
        <v>124</v>
      </c>
      <c r="E13" s="5">
        <v>85</v>
      </c>
      <c r="F13" s="5">
        <v>3</v>
      </c>
      <c r="G13" s="5">
        <v>7</v>
      </c>
      <c r="H13" s="5">
        <v>19</v>
      </c>
      <c r="I13" s="5">
        <v>3</v>
      </c>
      <c r="J13" s="5">
        <v>3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1</v>
      </c>
      <c r="T13" s="5">
        <v>2</v>
      </c>
      <c r="U13" s="5">
        <v>1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28">
        <v>0</v>
      </c>
      <c r="AK13" s="28">
        <v>142.5</v>
      </c>
      <c r="AL13" s="7">
        <v>453.1</v>
      </c>
      <c r="AM13" s="7">
        <v>365.5</v>
      </c>
    </row>
    <row r="14" spans="1:39" ht="12" customHeight="1" x14ac:dyDescent="0.15">
      <c r="B14" s="413" t="s">
        <v>75</v>
      </c>
      <c r="C14" s="372"/>
      <c r="D14" s="5">
        <v>68</v>
      </c>
      <c r="E14" s="5">
        <v>50</v>
      </c>
      <c r="F14" s="5">
        <v>5</v>
      </c>
      <c r="G14" s="5">
        <v>4</v>
      </c>
      <c r="H14" s="5">
        <v>7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28">
        <v>0</v>
      </c>
      <c r="AK14" s="28">
        <v>89.3</v>
      </c>
      <c r="AL14" s="7">
        <v>337.2</v>
      </c>
      <c r="AM14" s="7">
        <v>276.3</v>
      </c>
    </row>
    <row r="15" spans="1:39" ht="12" customHeight="1" x14ac:dyDescent="0.15">
      <c r="B15" s="413" t="s">
        <v>76</v>
      </c>
      <c r="C15" s="372"/>
      <c r="D15" s="5">
        <v>4276</v>
      </c>
      <c r="E15" s="5">
        <v>2369</v>
      </c>
      <c r="F15" s="5">
        <v>107</v>
      </c>
      <c r="G15" s="5">
        <v>262</v>
      </c>
      <c r="H15" s="5">
        <v>573</v>
      </c>
      <c r="I15" s="5">
        <v>468</v>
      </c>
      <c r="J15" s="5">
        <v>226</v>
      </c>
      <c r="K15" s="5">
        <v>128</v>
      </c>
      <c r="L15" s="5">
        <v>65</v>
      </c>
      <c r="M15" s="5">
        <v>10</v>
      </c>
      <c r="N15" s="5">
        <v>5</v>
      </c>
      <c r="O15" s="5">
        <v>13</v>
      </c>
      <c r="P15" s="5">
        <v>1</v>
      </c>
      <c r="Q15" s="5">
        <v>1</v>
      </c>
      <c r="R15" s="5">
        <v>2</v>
      </c>
      <c r="S15" s="5">
        <v>3</v>
      </c>
      <c r="T15" s="5">
        <v>6</v>
      </c>
      <c r="U15" s="5">
        <v>3</v>
      </c>
      <c r="V15" s="5">
        <v>4</v>
      </c>
      <c r="W15" s="5">
        <v>1</v>
      </c>
      <c r="X15" s="5">
        <v>2</v>
      </c>
      <c r="Y15" s="5">
        <v>3</v>
      </c>
      <c r="Z15" s="5">
        <v>2</v>
      </c>
      <c r="AA15" s="5">
        <v>0</v>
      </c>
      <c r="AB15" s="5">
        <v>1</v>
      </c>
      <c r="AC15" s="5">
        <v>0</v>
      </c>
      <c r="AD15" s="5">
        <v>6</v>
      </c>
      <c r="AE15" s="5">
        <v>1</v>
      </c>
      <c r="AF15" s="5">
        <v>3</v>
      </c>
      <c r="AG15" s="5">
        <v>1</v>
      </c>
      <c r="AH15" s="5">
        <v>0</v>
      </c>
      <c r="AI15" s="5">
        <v>10</v>
      </c>
      <c r="AJ15" s="28">
        <v>0</v>
      </c>
      <c r="AK15" s="28">
        <v>207.7</v>
      </c>
      <c r="AL15" s="7">
        <v>465.8</v>
      </c>
      <c r="AM15" s="7">
        <v>370</v>
      </c>
    </row>
    <row r="16" spans="1:39" ht="12" customHeight="1" x14ac:dyDescent="0.15">
      <c r="B16" s="413" t="s">
        <v>77</v>
      </c>
      <c r="C16" s="372"/>
      <c r="D16" s="5">
        <v>272</v>
      </c>
      <c r="E16" s="5">
        <v>142</v>
      </c>
      <c r="F16" s="5">
        <v>7</v>
      </c>
      <c r="G16" s="5">
        <v>26</v>
      </c>
      <c r="H16" s="5">
        <v>47</v>
      </c>
      <c r="I16" s="5">
        <v>38</v>
      </c>
      <c r="J16" s="5">
        <v>7</v>
      </c>
      <c r="K16" s="5">
        <v>3</v>
      </c>
      <c r="L16" s="5">
        <v>2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28">
        <v>0</v>
      </c>
      <c r="AK16" s="28">
        <v>176.3</v>
      </c>
      <c r="AL16" s="7">
        <v>368.9</v>
      </c>
      <c r="AM16" s="7">
        <v>111.2</v>
      </c>
    </row>
    <row r="17" spans="2:39" ht="12" customHeight="1" x14ac:dyDescent="0.15">
      <c r="B17" s="413" t="s">
        <v>78</v>
      </c>
      <c r="C17" s="372"/>
      <c r="D17" s="5">
        <v>41</v>
      </c>
      <c r="E17" s="5">
        <v>29</v>
      </c>
      <c r="F17" s="5">
        <v>2</v>
      </c>
      <c r="G17" s="5">
        <v>1</v>
      </c>
      <c r="H17" s="5">
        <v>7</v>
      </c>
      <c r="I17" s="5">
        <v>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28">
        <v>0</v>
      </c>
      <c r="AK17" s="28">
        <v>120.3</v>
      </c>
      <c r="AL17" s="7">
        <v>411</v>
      </c>
      <c r="AM17" s="7">
        <v>372.1</v>
      </c>
    </row>
    <row r="18" spans="2:39" ht="12" customHeight="1" x14ac:dyDescent="0.15">
      <c r="B18" s="413" t="s">
        <v>79</v>
      </c>
      <c r="C18" s="372"/>
      <c r="D18" s="5">
        <v>1979</v>
      </c>
      <c r="E18" s="5">
        <v>1090</v>
      </c>
      <c r="F18" s="5">
        <v>52</v>
      </c>
      <c r="G18" s="5">
        <v>224</v>
      </c>
      <c r="H18" s="5">
        <v>390</v>
      </c>
      <c r="I18" s="5">
        <v>142</v>
      </c>
      <c r="J18" s="5">
        <v>38</v>
      </c>
      <c r="K18" s="5">
        <v>19</v>
      </c>
      <c r="L18" s="5">
        <v>10</v>
      </c>
      <c r="M18" s="5">
        <v>2</v>
      </c>
      <c r="N18" s="5">
        <v>0</v>
      </c>
      <c r="O18" s="5">
        <v>1</v>
      </c>
      <c r="P18" s="5">
        <v>0</v>
      </c>
      <c r="Q18" s="5">
        <v>2</v>
      </c>
      <c r="R18" s="5">
        <v>1</v>
      </c>
      <c r="S18" s="5">
        <v>0</v>
      </c>
      <c r="T18" s="5">
        <v>1</v>
      </c>
      <c r="U18" s="5">
        <v>1</v>
      </c>
      <c r="V18" s="5">
        <v>1</v>
      </c>
      <c r="W18" s="5">
        <v>1</v>
      </c>
      <c r="X18" s="5">
        <v>0</v>
      </c>
      <c r="Y18" s="5">
        <v>2</v>
      </c>
      <c r="Z18" s="5">
        <v>0</v>
      </c>
      <c r="AA18" s="5">
        <v>0</v>
      </c>
      <c r="AB18" s="5">
        <v>1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1</v>
      </c>
      <c r="AJ18" s="28">
        <v>0</v>
      </c>
      <c r="AK18" s="28">
        <v>165.7</v>
      </c>
      <c r="AL18" s="7">
        <v>368.9</v>
      </c>
      <c r="AM18" s="7">
        <v>221</v>
      </c>
    </row>
    <row r="19" spans="2:39" ht="12" customHeight="1" x14ac:dyDescent="0.15">
      <c r="B19" s="413" t="s">
        <v>193</v>
      </c>
      <c r="C19" s="372"/>
      <c r="D19" s="5">
        <v>202</v>
      </c>
      <c r="E19" s="5">
        <v>149</v>
      </c>
      <c r="F19" s="5">
        <v>12</v>
      </c>
      <c r="G19" s="5">
        <v>18</v>
      </c>
      <c r="H19" s="5">
        <v>10</v>
      </c>
      <c r="I19" s="5">
        <v>6</v>
      </c>
      <c r="J19" s="5">
        <v>4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1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28">
        <v>0</v>
      </c>
      <c r="AK19" s="28">
        <v>95.3</v>
      </c>
      <c r="AL19" s="7">
        <v>363.2</v>
      </c>
      <c r="AM19" s="7">
        <v>333.9</v>
      </c>
    </row>
    <row r="20" spans="2:39" ht="12" customHeight="1" x14ac:dyDescent="0.15">
      <c r="B20" s="413" t="s">
        <v>194</v>
      </c>
      <c r="C20" s="372"/>
      <c r="D20" s="5">
        <v>93</v>
      </c>
      <c r="E20" s="5">
        <v>74</v>
      </c>
      <c r="F20" s="5">
        <v>1</v>
      </c>
      <c r="G20" s="5">
        <v>8</v>
      </c>
      <c r="H20" s="5">
        <v>6</v>
      </c>
      <c r="I20" s="5">
        <v>2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28">
        <v>0</v>
      </c>
      <c r="AK20" s="28">
        <v>70.599999999999994</v>
      </c>
      <c r="AL20" s="7">
        <v>345.5</v>
      </c>
      <c r="AM20" s="7">
        <v>181.6</v>
      </c>
    </row>
    <row r="21" spans="2:39" ht="12" customHeight="1" x14ac:dyDescent="0.15">
      <c r="B21" s="413" t="s">
        <v>86</v>
      </c>
      <c r="C21" s="372"/>
      <c r="D21" s="5">
        <v>524</v>
      </c>
      <c r="E21" s="5">
        <v>336</v>
      </c>
      <c r="F21" s="5">
        <v>18</v>
      </c>
      <c r="G21" s="5">
        <v>87</v>
      </c>
      <c r="H21" s="5">
        <v>48</v>
      </c>
      <c r="I21" s="5">
        <v>21</v>
      </c>
      <c r="J21" s="5">
        <v>4</v>
      </c>
      <c r="K21" s="5">
        <v>7</v>
      </c>
      <c r="L21" s="5">
        <v>1</v>
      </c>
      <c r="M21" s="5">
        <v>1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1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28">
        <v>0</v>
      </c>
      <c r="AK21" s="28">
        <v>115.6</v>
      </c>
      <c r="AL21" s="7">
        <v>322.3</v>
      </c>
      <c r="AM21" s="7">
        <v>172.4</v>
      </c>
    </row>
    <row r="22" spans="2:39" ht="12" customHeight="1" x14ac:dyDescent="0.15">
      <c r="B22" s="414" t="s">
        <v>195</v>
      </c>
      <c r="C22" s="370"/>
      <c r="D22" s="5">
        <v>209</v>
      </c>
      <c r="E22" s="5">
        <v>141</v>
      </c>
      <c r="F22" s="5">
        <v>5</v>
      </c>
      <c r="G22" s="5">
        <v>27</v>
      </c>
      <c r="H22" s="5">
        <v>25</v>
      </c>
      <c r="I22" s="5">
        <v>7</v>
      </c>
      <c r="J22" s="5">
        <v>2</v>
      </c>
      <c r="K22" s="5">
        <v>1</v>
      </c>
      <c r="L22" s="5">
        <v>1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28">
        <v>0</v>
      </c>
      <c r="AK22" s="28">
        <v>102.5</v>
      </c>
      <c r="AL22" s="7">
        <v>315.2</v>
      </c>
      <c r="AM22" s="7">
        <v>112.8</v>
      </c>
    </row>
    <row r="23" spans="2:39" ht="12" customHeight="1" x14ac:dyDescent="0.15">
      <c r="B23" s="450" t="s">
        <v>6</v>
      </c>
      <c r="C23" s="463"/>
      <c r="D23" s="30">
        <v>61</v>
      </c>
      <c r="E23" s="30">
        <v>50</v>
      </c>
      <c r="F23" s="30">
        <v>1</v>
      </c>
      <c r="G23" s="30">
        <v>2</v>
      </c>
      <c r="H23" s="30">
        <v>3</v>
      </c>
      <c r="I23" s="30">
        <v>4</v>
      </c>
      <c r="J23" s="30">
        <v>0</v>
      </c>
      <c r="K23" s="30">
        <v>0</v>
      </c>
      <c r="L23" s="30">
        <v>0</v>
      </c>
      <c r="M23" s="30">
        <v>0</v>
      </c>
      <c r="N23" s="30">
        <v>1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103">
        <v>0</v>
      </c>
      <c r="AK23" s="103">
        <v>69.3</v>
      </c>
      <c r="AL23" s="104">
        <v>384.2</v>
      </c>
      <c r="AM23" s="104">
        <v>199.2</v>
      </c>
    </row>
    <row r="24" spans="2:39" ht="12" customHeight="1" x14ac:dyDescent="0.15">
      <c r="B24" s="413" t="s">
        <v>7</v>
      </c>
      <c r="C24" s="372"/>
      <c r="D24" s="9">
        <v>0</v>
      </c>
      <c r="E24" s="175" t="s">
        <v>379</v>
      </c>
      <c r="F24" s="175" t="s">
        <v>379</v>
      </c>
      <c r="G24" s="175" t="s">
        <v>379</v>
      </c>
      <c r="H24" s="175" t="s">
        <v>379</v>
      </c>
      <c r="I24" s="175" t="s">
        <v>379</v>
      </c>
      <c r="J24" s="175" t="s">
        <v>379</v>
      </c>
      <c r="K24" s="175" t="s">
        <v>379</v>
      </c>
      <c r="L24" s="175" t="s">
        <v>379</v>
      </c>
      <c r="M24" s="175" t="s">
        <v>379</v>
      </c>
      <c r="N24" s="175" t="s">
        <v>379</v>
      </c>
      <c r="O24" s="175" t="s">
        <v>379</v>
      </c>
      <c r="P24" s="175" t="s">
        <v>379</v>
      </c>
      <c r="Q24" s="175" t="s">
        <v>379</v>
      </c>
      <c r="R24" s="175" t="s">
        <v>379</v>
      </c>
      <c r="S24" s="175" t="s">
        <v>379</v>
      </c>
      <c r="T24" s="175" t="s">
        <v>379</v>
      </c>
      <c r="U24" s="175" t="s">
        <v>379</v>
      </c>
      <c r="V24" s="175" t="s">
        <v>379</v>
      </c>
      <c r="W24" s="175" t="s">
        <v>379</v>
      </c>
      <c r="X24" s="175" t="s">
        <v>379</v>
      </c>
      <c r="Y24" s="175" t="s">
        <v>379</v>
      </c>
      <c r="Z24" s="175" t="s">
        <v>379</v>
      </c>
      <c r="AA24" s="175" t="s">
        <v>379</v>
      </c>
      <c r="AB24" s="175" t="s">
        <v>379</v>
      </c>
      <c r="AC24" s="175" t="s">
        <v>379</v>
      </c>
      <c r="AD24" s="175" t="s">
        <v>379</v>
      </c>
      <c r="AE24" s="175" t="s">
        <v>379</v>
      </c>
      <c r="AF24" s="175" t="s">
        <v>379</v>
      </c>
      <c r="AG24" s="175" t="s">
        <v>379</v>
      </c>
      <c r="AH24" s="175" t="s">
        <v>379</v>
      </c>
      <c r="AI24" s="176" t="s">
        <v>379</v>
      </c>
      <c r="AJ24" s="175" t="s">
        <v>279</v>
      </c>
      <c r="AK24" s="34" t="s">
        <v>279</v>
      </c>
      <c r="AL24" s="35" t="s">
        <v>279</v>
      </c>
      <c r="AM24" s="35" t="s">
        <v>279</v>
      </c>
    </row>
    <row r="25" spans="2:39" ht="12" customHeight="1" x14ac:dyDescent="0.15">
      <c r="B25" s="413" t="s">
        <v>8</v>
      </c>
      <c r="C25" s="372"/>
      <c r="D25" s="9">
        <v>6</v>
      </c>
      <c r="E25" s="9">
        <v>5</v>
      </c>
      <c r="F25" s="9">
        <v>0</v>
      </c>
      <c r="G25" s="9">
        <v>0</v>
      </c>
      <c r="H25" s="9">
        <v>0</v>
      </c>
      <c r="I25" s="9">
        <v>0</v>
      </c>
      <c r="J25" s="9">
        <v>1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34">
        <v>0</v>
      </c>
      <c r="AK25" s="34">
        <v>83.3</v>
      </c>
      <c r="AL25" s="35">
        <v>500</v>
      </c>
      <c r="AM25" s="35">
        <v>0</v>
      </c>
    </row>
    <row r="26" spans="2:39" ht="12" customHeight="1" x14ac:dyDescent="0.15">
      <c r="B26" s="413" t="s">
        <v>9</v>
      </c>
      <c r="C26" s="372"/>
      <c r="D26" s="9">
        <v>87</v>
      </c>
      <c r="E26" s="9">
        <v>61</v>
      </c>
      <c r="F26" s="9">
        <v>2</v>
      </c>
      <c r="G26" s="9">
        <v>5</v>
      </c>
      <c r="H26" s="9">
        <v>11</v>
      </c>
      <c r="I26" s="9">
        <v>2</v>
      </c>
      <c r="J26" s="9">
        <v>2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1</v>
      </c>
      <c r="T26" s="9">
        <v>2</v>
      </c>
      <c r="U26" s="9">
        <v>1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34">
        <v>0</v>
      </c>
      <c r="AK26" s="34">
        <v>153.9</v>
      </c>
      <c r="AL26" s="35">
        <v>515</v>
      </c>
      <c r="AM26" s="35">
        <v>429.7</v>
      </c>
    </row>
    <row r="27" spans="2:39" ht="12" customHeight="1" x14ac:dyDescent="0.15">
      <c r="B27" s="413" t="s">
        <v>10</v>
      </c>
      <c r="C27" s="372"/>
      <c r="D27" s="9">
        <v>3</v>
      </c>
      <c r="E27" s="9">
        <v>2</v>
      </c>
      <c r="F27" s="9">
        <v>0</v>
      </c>
      <c r="G27" s="9">
        <v>1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34">
        <v>0</v>
      </c>
      <c r="AK27" s="34">
        <v>83.3</v>
      </c>
      <c r="AL27" s="35">
        <v>250</v>
      </c>
      <c r="AM27" s="35">
        <v>0</v>
      </c>
    </row>
    <row r="28" spans="2:39" ht="12" customHeight="1" x14ac:dyDescent="0.15">
      <c r="B28" s="413" t="s">
        <v>11</v>
      </c>
      <c r="C28" s="372"/>
      <c r="D28" s="9">
        <v>13</v>
      </c>
      <c r="E28" s="9">
        <v>7</v>
      </c>
      <c r="F28" s="9">
        <v>1</v>
      </c>
      <c r="G28" s="9">
        <v>0</v>
      </c>
      <c r="H28" s="9">
        <v>4</v>
      </c>
      <c r="I28" s="9">
        <v>1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34">
        <v>0</v>
      </c>
      <c r="AK28" s="34">
        <v>145.9</v>
      </c>
      <c r="AL28" s="35">
        <v>316.2</v>
      </c>
      <c r="AM28" s="35">
        <v>99.6</v>
      </c>
    </row>
    <row r="29" spans="2:39" ht="12" customHeight="1" x14ac:dyDescent="0.15">
      <c r="B29" s="413" t="s">
        <v>12</v>
      </c>
      <c r="C29" s="372"/>
      <c r="D29" s="9">
        <v>15</v>
      </c>
      <c r="E29" s="9">
        <v>10</v>
      </c>
      <c r="F29" s="9">
        <v>0</v>
      </c>
      <c r="G29" s="9">
        <v>1</v>
      </c>
      <c r="H29" s="9">
        <v>4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34">
        <v>0</v>
      </c>
      <c r="AK29" s="34">
        <v>109</v>
      </c>
      <c r="AL29" s="35">
        <v>327</v>
      </c>
      <c r="AM29" s="35">
        <v>51.7</v>
      </c>
    </row>
    <row r="30" spans="2:39" ht="12" customHeight="1" x14ac:dyDescent="0.15">
      <c r="B30" s="413" t="s">
        <v>13</v>
      </c>
      <c r="C30" s="372"/>
      <c r="D30" s="9">
        <v>31</v>
      </c>
      <c r="E30" s="9">
        <v>7</v>
      </c>
      <c r="F30" s="9">
        <v>2</v>
      </c>
      <c r="G30" s="9">
        <v>4</v>
      </c>
      <c r="H30" s="9">
        <v>14</v>
      </c>
      <c r="I30" s="9">
        <v>3</v>
      </c>
      <c r="J30" s="9">
        <v>0</v>
      </c>
      <c r="K30" s="9">
        <v>0</v>
      </c>
      <c r="L30" s="9">
        <v>0</v>
      </c>
      <c r="M30" s="9">
        <v>1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34">
        <v>348</v>
      </c>
      <c r="AK30" s="34">
        <v>269.8</v>
      </c>
      <c r="AL30" s="35">
        <v>348.5</v>
      </c>
      <c r="AM30" s="35">
        <v>133.5</v>
      </c>
    </row>
    <row r="31" spans="2:39" ht="12" customHeight="1" x14ac:dyDescent="0.15">
      <c r="B31" s="413" t="s">
        <v>14</v>
      </c>
      <c r="C31" s="372"/>
      <c r="D31" s="9">
        <v>23</v>
      </c>
      <c r="E31" s="9">
        <v>17</v>
      </c>
      <c r="F31" s="9">
        <v>0</v>
      </c>
      <c r="G31" s="9">
        <v>1</v>
      </c>
      <c r="H31" s="9">
        <v>4</v>
      </c>
      <c r="I31" s="9">
        <v>1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34">
        <v>0</v>
      </c>
      <c r="AK31" s="34">
        <v>86.7</v>
      </c>
      <c r="AL31" s="35">
        <v>332.3</v>
      </c>
      <c r="AM31" s="35">
        <v>48.1</v>
      </c>
    </row>
    <row r="32" spans="2:39" ht="12" customHeight="1" x14ac:dyDescent="0.15">
      <c r="B32" s="413" t="s">
        <v>15</v>
      </c>
      <c r="C32" s="372"/>
      <c r="D32" s="9">
        <v>2</v>
      </c>
      <c r="E32" s="9">
        <v>1</v>
      </c>
      <c r="F32" s="9">
        <v>0</v>
      </c>
      <c r="G32" s="9">
        <v>1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34">
        <v>132</v>
      </c>
      <c r="AK32" s="34">
        <v>132</v>
      </c>
      <c r="AL32" s="35">
        <v>264</v>
      </c>
      <c r="AM32" s="35">
        <v>0</v>
      </c>
    </row>
    <row r="33" spans="2:39" ht="12" customHeight="1" x14ac:dyDescent="0.15">
      <c r="B33" s="413" t="s">
        <v>16</v>
      </c>
      <c r="C33" s="372"/>
      <c r="D33" s="9">
        <v>484</v>
      </c>
      <c r="E33" s="9">
        <v>234</v>
      </c>
      <c r="F33" s="9">
        <v>19</v>
      </c>
      <c r="G33" s="9">
        <v>33</v>
      </c>
      <c r="H33" s="9">
        <v>120</v>
      </c>
      <c r="I33" s="9">
        <v>55</v>
      </c>
      <c r="J33" s="9">
        <v>16</v>
      </c>
      <c r="K33" s="9">
        <v>1</v>
      </c>
      <c r="L33" s="9">
        <v>0</v>
      </c>
      <c r="M33" s="9">
        <v>0</v>
      </c>
      <c r="N33" s="9">
        <v>1</v>
      </c>
      <c r="O33" s="9">
        <v>1</v>
      </c>
      <c r="P33" s="9">
        <v>0</v>
      </c>
      <c r="Q33" s="9">
        <v>0</v>
      </c>
      <c r="R33" s="9">
        <v>1</v>
      </c>
      <c r="S33" s="9">
        <v>1</v>
      </c>
      <c r="T33" s="9">
        <v>1</v>
      </c>
      <c r="U33" s="9">
        <v>0</v>
      </c>
      <c r="V33" s="9">
        <v>0</v>
      </c>
      <c r="W33" s="9">
        <v>0</v>
      </c>
      <c r="X33" s="9">
        <v>1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34">
        <v>129.5</v>
      </c>
      <c r="AK33" s="34">
        <v>195.3</v>
      </c>
      <c r="AL33" s="35">
        <v>378.2</v>
      </c>
      <c r="AM33" s="35">
        <v>190.5</v>
      </c>
    </row>
    <row r="34" spans="2:39" ht="12" customHeight="1" x14ac:dyDescent="0.15">
      <c r="B34" s="413" t="s">
        <v>17</v>
      </c>
      <c r="C34" s="372"/>
      <c r="D34" s="9">
        <v>343</v>
      </c>
      <c r="E34" s="9">
        <v>208</v>
      </c>
      <c r="F34" s="9">
        <v>7</v>
      </c>
      <c r="G34" s="9">
        <v>31</v>
      </c>
      <c r="H34" s="9">
        <v>50</v>
      </c>
      <c r="I34" s="9">
        <v>30</v>
      </c>
      <c r="J34" s="9">
        <v>10</v>
      </c>
      <c r="K34" s="9">
        <v>3</v>
      </c>
      <c r="L34" s="9">
        <v>2</v>
      </c>
      <c r="M34" s="9">
        <v>0</v>
      </c>
      <c r="N34" s="9">
        <v>0</v>
      </c>
      <c r="O34" s="9">
        <v>1</v>
      </c>
      <c r="P34" s="9">
        <v>0</v>
      </c>
      <c r="Q34" s="9">
        <v>0</v>
      </c>
      <c r="R34" s="9">
        <v>0</v>
      </c>
      <c r="S34" s="9">
        <v>0</v>
      </c>
      <c r="T34" s="9">
        <v>1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34">
        <v>0</v>
      </c>
      <c r="AK34" s="34">
        <v>149.5</v>
      </c>
      <c r="AL34" s="35">
        <v>379.8</v>
      </c>
      <c r="AM34" s="35">
        <v>165.8</v>
      </c>
    </row>
    <row r="35" spans="2:39" ht="12" customHeight="1" x14ac:dyDescent="0.15">
      <c r="B35" s="413" t="s">
        <v>18</v>
      </c>
      <c r="C35" s="372"/>
      <c r="D35" s="9">
        <v>2259</v>
      </c>
      <c r="E35" s="9">
        <v>1264</v>
      </c>
      <c r="F35" s="9">
        <v>49</v>
      </c>
      <c r="G35" s="9">
        <v>107</v>
      </c>
      <c r="H35" s="9">
        <v>247</v>
      </c>
      <c r="I35" s="9">
        <v>244</v>
      </c>
      <c r="J35" s="9">
        <v>144</v>
      </c>
      <c r="K35" s="9">
        <v>100</v>
      </c>
      <c r="L35" s="9">
        <v>56</v>
      </c>
      <c r="M35" s="9">
        <v>7</v>
      </c>
      <c r="N35" s="9">
        <v>1</v>
      </c>
      <c r="O35" s="9">
        <v>6</v>
      </c>
      <c r="P35" s="9">
        <v>1</v>
      </c>
      <c r="Q35" s="9">
        <v>0</v>
      </c>
      <c r="R35" s="9">
        <v>0</v>
      </c>
      <c r="S35" s="9">
        <v>1</v>
      </c>
      <c r="T35" s="9">
        <v>3</v>
      </c>
      <c r="U35" s="9">
        <v>3</v>
      </c>
      <c r="V35" s="9">
        <v>3</v>
      </c>
      <c r="W35" s="9">
        <v>1</v>
      </c>
      <c r="X35" s="9">
        <v>1</v>
      </c>
      <c r="Y35" s="9">
        <v>3</v>
      </c>
      <c r="Z35" s="9">
        <v>1</v>
      </c>
      <c r="AA35" s="9">
        <v>0</v>
      </c>
      <c r="AB35" s="9">
        <v>1</v>
      </c>
      <c r="AC35" s="9">
        <v>0</v>
      </c>
      <c r="AD35" s="9">
        <v>4</v>
      </c>
      <c r="AE35" s="9">
        <v>1</v>
      </c>
      <c r="AF35" s="9">
        <v>3</v>
      </c>
      <c r="AG35" s="9">
        <v>1</v>
      </c>
      <c r="AH35" s="9">
        <v>0</v>
      </c>
      <c r="AI35" s="9">
        <v>7</v>
      </c>
      <c r="AJ35" s="34">
        <v>0</v>
      </c>
      <c r="AK35" s="34">
        <v>226.6</v>
      </c>
      <c r="AL35" s="35">
        <v>514.4</v>
      </c>
      <c r="AM35" s="35">
        <v>433.5</v>
      </c>
    </row>
    <row r="36" spans="2:39" ht="12" customHeight="1" x14ac:dyDescent="0.15">
      <c r="B36" s="413" t="s">
        <v>19</v>
      </c>
      <c r="C36" s="372"/>
      <c r="D36" s="9">
        <v>1106</v>
      </c>
      <c r="E36" s="9">
        <v>630</v>
      </c>
      <c r="F36" s="9">
        <v>28</v>
      </c>
      <c r="G36" s="9">
        <v>70</v>
      </c>
      <c r="H36" s="9">
        <v>135</v>
      </c>
      <c r="I36" s="9">
        <v>135</v>
      </c>
      <c r="J36" s="9">
        <v>56</v>
      </c>
      <c r="K36" s="9">
        <v>24</v>
      </c>
      <c r="L36" s="9">
        <v>7</v>
      </c>
      <c r="M36" s="9">
        <v>2</v>
      </c>
      <c r="N36" s="9">
        <v>3</v>
      </c>
      <c r="O36" s="9">
        <v>5</v>
      </c>
      <c r="P36" s="9">
        <v>0</v>
      </c>
      <c r="Q36" s="9">
        <v>1</v>
      </c>
      <c r="R36" s="9">
        <v>1</v>
      </c>
      <c r="S36" s="9">
        <v>1</v>
      </c>
      <c r="T36" s="9">
        <v>1</v>
      </c>
      <c r="U36" s="9">
        <v>0</v>
      </c>
      <c r="V36" s="9">
        <v>1</v>
      </c>
      <c r="W36" s="9">
        <v>0</v>
      </c>
      <c r="X36" s="9">
        <v>0</v>
      </c>
      <c r="Y36" s="9">
        <v>0</v>
      </c>
      <c r="Z36" s="9">
        <v>1</v>
      </c>
      <c r="AA36" s="9">
        <v>0</v>
      </c>
      <c r="AB36" s="9">
        <v>0</v>
      </c>
      <c r="AC36" s="9">
        <v>0</v>
      </c>
      <c r="AD36" s="9">
        <v>2</v>
      </c>
      <c r="AE36" s="9">
        <v>0</v>
      </c>
      <c r="AF36" s="9">
        <v>0</v>
      </c>
      <c r="AG36" s="9">
        <v>0</v>
      </c>
      <c r="AH36" s="9">
        <v>0</v>
      </c>
      <c r="AI36" s="9">
        <v>3</v>
      </c>
      <c r="AJ36" s="34">
        <v>0</v>
      </c>
      <c r="AK36" s="34">
        <v>194.1</v>
      </c>
      <c r="AL36" s="35">
        <v>451.1</v>
      </c>
      <c r="AM36" s="35">
        <v>337.5</v>
      </c>
    </row>
    <row r="37" spans="2:39" ht="12" customHeight="1" x14ac:dyDescent="0.15">
      <c r="B37" s="413" t="s">
        <v>20</v>
      </c>
      <c r="C37" s="372"/>
      <c r="D37" s="9">
        <v>14</v>
      </c>
      <c r="E37" s="9">
        <v>11</v>
      </c>
      <c r="F37" s="9">
        <v>1</v>
      </c>
      <c r="G37" s="9">
        <v>0</v>
      </c>
      <c r="H37" s="9">
        <v>1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1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34">
        <v>0</v>
      </c>
      <c r="AK37" s="34">
        <v>136.6</v>
      </c>
      <c r="AL37" s="35">
        <v>637.29999999999995</v>
      </c>
      <c r="AM37" s="35">
        <v>562.70000000000005</v>
      </c>
    </row>
    <row r="38" spans="2:39" ht="12" customHeight="1" x14ac:dyDescent="0.15">
      <c r="B38" s="413" t="s">
        <v>21</v>
      </c>
      <c r="C38" s="372"/>
      <c r="D38" s="9">
        <v>34</v>
      </c>
      <c r="E38" s="9">
        <v>23</v>
      </c>
      <c r="F38" s="9">
        <v>2</v>
      </c>
      <c r="G38" s="9">
        <v>1</v>
      </c>
      <c r="H38" s="9">
        <v>7</v>
      </c>
      <c r="I38" s="9">
        <v>1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34">
        <v>0</v>
      </c>
      <c r="AK38" s="34">
        <v>98</v>
      </c>
      <c r="AL38" s="35">
        <v>302.89999999999998</v>
      </c>
      <c r="AM38" s="35">
        <v>104.1</v>
      </c>
    </row>
    <row r="39" spans="2:39" ht="12" customHeight="1" x14ac:dyDescent="0.15">
      <c r="B39" s="413" t="s">
        <v>22</v>
      </c>
      <c r="C39" s="372"/>
      <c r="D39" s="9">
        <v>7</v>
      </c>
      <c r="E39" s="9">
        <v>6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1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34">
        <v>0</v>
      </c>
      <c r="AK39" s="34">
        <v>228.6</v>
      </c>
      <c r="AL39" s="35">
        <v>1600</v>
      </c>
      <c r="AM39" s="35">
        <v>0</v>
      </c>
    </row>
    <row r="40" spans="2:39" ht="12" customHeight="1" x14ac:dyDescent="0.15">
      <c r="B40" s="413" t="s">
        <v>23</v>
      </c>
      <c r="C40" s="372"/>
      <c r="D40" s="9">
        <v>0</v>
      </c>
      <c r="E40" s="175" t="s">
        <v>379</v>
      </c>
      <c r="F40" s="175" t="s">
        <v>379</v>
      </c>
      <c r="G40" s="175" t="s">
        <v>379</v>
      </c>
      <c r="H40" s="175" t="s">
        <v>379</v>
      </c>
      <c r="I40" s="175" t="s">
        <v>379</v>
      </c>
      <c r="J40" s="175" t="s">
        <v>379</v>
      </c>
      <c r="K40" s="175" t="s">
        <v>379</v>
      </c>
      <c r="L40" s="175" t="s">
        <v>379</v>
      </c>
      <c r="M40" s="175" t="s">
        <v>379</v>
      </c>
      <c r="N40" s="175" t="s">
        <v>379</v>
      </c>
      <c r="O40" s="175" t="s">
        <v>379</v>
      </c>
      <c r="P40" s="175" t="s">
        <v>379</v>
      </c>
      <c r="Q40" s="175" t="s">
        <v>379</v>
      </c>
      <c r="R40" s="175" t="s">
        <v>379</v>
      </c>
      <c r="S40" s="175" t="s">
        <v>379</v>
      </c>
      <c r="T40" s="175" t="s">
        <v>379</v>
      </c>
      <c r="U40" s="175" t="s">
        <v>379</v>
      </c>
      <c r="V40" s="175" t="s">
        <v>379</v>
      </c>
      <c r="W40" s="175" t="s">
        <v>379</v>
      </c>
      <c r="X40" s="175" t="s">
        <v>379</v>
      </c>
      <c r="Y40" s="175" t="s">
        <v>379</v>
      </c>
      <c r="Z40" s="175" t="s">
        <v>379</v>
      </c>
      <c r="AA40" s="175" t="s">
        <v>379</v>
      </c>
      <c r="AB40" s="175" t="s">
        <v>379</v>
      </c>
      <c r="AC40" s="175" t="s">
        <v>379</v>
      </c>
      <c r="AD40" s="175" t="s">
        <v>379</v>
      </c>
      <c r="AE40" s="175" t="s">
        <v>379</v>
      </c>
      <c r="AF40" s="175" t="s">
        <v>379</v>
      </c>
      <c r="AG40" s="175" t="s">
        <v>379</v>
      </c>
      <c r="AH40" s="175" t="s">
        <v>379</v>
      </c>
      <c r="AI40" s="176" t="s">
        <v>379</v>
      </c>
      <c r="AJ40" s="175" t="s">
        <v>279</v>
      </c>
      <c r="AK40" s="36" t="s">
        <v>279</v>
      </c>
      <c r="AL40" s="37" t="s">
        <v>279</v>
      </c>
      <c r="AM40" s="37" t="s">
        <v>279</v>
      </c>
    </row>
    <row r="41" spans="2:39" ht="12" customHeight="1" x14ac:dyDescent="0.15">
      <c r="B41" s="413" t="s">
        <v>24</v>
      </c>
      <c r="C41" s="372"/>
      <c r="D41" s="9">
        <v>11</v>
      </c>
      <c r="E41" s="9">
        <v>6</v>
      </c>
      <c r="F41" s="9">
        <v>0</v>
      </c>
      <c r="G41" s="9">
        <v>4</v>
      </c>
      <c r="H41" s="9">
        <v>1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34">
        <v>0</v>
      </c>
      <c r="AK41" s="34">
        <v>122.5</v>
      </c>
      <c r="AL41" s="35">
        <v>269.60000000000002</v>
      </c>
      <c r="AM41" s="35">
        <v>25.4</v>
      </c>
    </row>
    <row r="42" spans="2:39" ht="12" customHeight="1" x14ac:dyDescent="0.15">
      <c r="B42" s="413" t="s">
        <v>25</v>
      </c>
      <c r="C42" s="372"/>
      <c r="D42" s="9">
        <v>29</v>
      </c>
      <c r="E42" s="9">
        <v>21</v>
      </c>
      <c r="F42" s="9">
        <v>4</v>
      </c>
      <c r="G42" s="9">
        <v>2</v>
      </c>
      <c r="H42" s="9">
        <v>2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34">
        <v>0</v>
      </c>
      <c r="AK42" s="34">
        <v>65.5</v>
      </c>
      <c r="AL42" s="35">
        <v>237.5</v>
      </c>
      <c r="AM42" s="35">
        <v>82.9</v>
      </c>
    </row>
    <row r="43" spans="2:39" ht="12" customHeight="1" x14ac:dyDescent="0.15">
      <c r="B43" s="413" t="s">
        <v>26</v>
      </c>
      <c r="C43" s="372"/>
      <c r="D43" s="9">
        <v>11</v>
      </c>
      <c r="E43" s="9">
        <v>10</v>
      </c>
      <c r="F43" s="9">
        <v>0</v>
      </c>
      <c r="G43" s="9">
        <v>0</v>
      </c>
      <c r="H43" s="9">
        <v>1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34">
        <v>0</v>
      </c>
      <c r="AK43" s="34">
        <v>35.5</v>
      </c>
      <c r="AL43" s="35">
        <v>391</v>
      </c>
      <c r="AM43" s="35">
        <v>0</v>
      </c>
    </row>
    <row r="44" spans="2:39" ht="12" customHeight="1" x14ac:dyDescent="0.15">
      <c r="B44" s="413" t="s">
        <v>27</v>
      </c>
      <c r="C44" s="372"/>
      <c r="D44" s="9">
        <v>42</v>
      </c>
      <c r="E44" s="9">
        <v>20</v>
      </c>
      <c r="F44" s="9">
        <v>2</v>
      </c>
      <c r="G44" s="9">
        <v>13</v>
      </c>
      <c r="H44" s="9">
        <v>6</v>
      </c>
      <c r="I44" s="9">
        <v>1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34">
        <v>145</v>
      </c>
      <c r="AK44" s="34">
        <v>148.5</v>
      </c>
      <c r="AL44" s="35">
        <v>283.60000000000002</v>
      </c>
      <c r="AM44" s="35">
        <v>61.4</v>
      </c>
    </row>
    <row r="45" spans="2:39" ht="12" customHeight="1" x14ac:dyDescent="0.15">
      <c r="B45" s="413" t="s">
        <v>28</v>
      </c>
      <c r="C45" s="372"/>
      <c r="D45" s="9">
        <v>242</v>
      </c>
      <c r="E45" s="9">
        <v>117</v>
      </c>
      <c r="F45" s="9">
        <v>6</v>
      </c>
      <c r="G45" s="9">
        <v>24</v>
      </c>
      <c r="H45" s="9">
        <v>45</v>
      </c>
      <c r="I45" s="9">
        <v>38</v>
      </c>
      <c r="J45" s="9">
        <v>7</v>
      </c>
      <c r="K45" s="9">
        <v>3</v>
      </c>
      <c r="L45" s="9">
        <v>2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34">
        <v>182.5</v>
      </c>
      <c r="AK45" s="34">
        <v>192.6</v>
      </c>
      <c r="AL45" s="35">
        <v>372.9</v>
      </c>
      <c r="AM45" s="35">
        <v>110.3</v>
      </c>
    </row>
    <row r="46" spans="2:39" ht="12" customHeight="1" x14ac:dyDescent="0.15">
      <c r="B46" s="413" t="s">
        <v>29</v>
      </c>
      <c r="C46" s="372"/>
      <c r="D46" s="9">
        <v>19</v>
      </c>
      <c r="E46" s="9">
        <v>15</v>
      </c>
      <c r="F46" s="9">
        <v>1</v>
      </c>
      <c r="G46" s="9">
        <v>2</v>
      </c>
      <c r="H46" s="9">
        <v>1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34">
        <v>0</v>
      </c>
      <c r="AK46" s="34">
        <v>50.4</v>
      </c>
      <c r="AL46" s="35">
        <v>239.3</v>
      </c>
      <c r="AM46" s="35">
        <v>67.099999999999994</v>
      </c>
    </row>
    <row r="47" spans="2:39" ht="12" customHeight="1" x14ac:dyDescent="0.15">
      <c r="B47" s="413" t="s">
        <v>30</v>
      </c>
      <c r="C47" s="372"/>
      <c r="D47" s="9">
        <v>127</v>
      </c>
      <c r="E47" s="9">
        <v>77</v>
      </c>
      <c r="F47" s="9">
        <v>3</v>
      </c>
      <c r="G47" s="9">
        <v>10</v>
      </c>
      <c r="H47" s="9">
        <v>27</v>
      </c>
      <c r="I47" s="9">
        <v>9</v>
      </c>
      <c r="J47" s="9">
        <v>1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34">
        <v>0</v>
      </c>
      <c r="AK47" s="34">
        <v>133.1</v>
      </c>
      <c r="AL47" s="35">
        <v>338.2</v>
      </c>
      <c r="AM47" s="35">
        <v>88.3</v>
      </c>
    </row>
    <row r="48" spans="2:39" ht="12" customHeight="1" x14ac:dyDescent="0.15">
      <c r="B48" s="413" t="s">
        <v>31</v>
      </c>
      <c r="C48" s="372"/>
      <c r="D48" s="9">
        <v>109</v>
      </c>
      <c r="E48" s="9">
        <v>57</v>
      </c>
      <c r="F48" s="9">
        <v>4</v>
      </c>
      <c r="G48" s="9">
        <v>18</v>
      </c>
      <c r="H48" s="9">
        <v>22</v>
      </c>
      <c r="I48" s="9">
        <v>3</v>
      </c>
      <c r="J48" s="9">
        <v>4</v>
      </c>
      <c r="K48" s="9">
        <v>1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34">
        <v>0</v>
      </c>
      <c r="AK48" s="34">
        <v>154.9</v>
      </c>
      <c r="AL48" s="35">
        <v>324.7</v>
      </c>
      <c r="AM48" s="35">
        <v>102.8</v>
      </c>
    </row>
    <row r="49" spans="2:39" ht="12" customHeight="1" x14ac:dyDescent="0.15">
      <c r="B49" s="413" t="s">
        <v>32</v>
      </c>
      <c r="C49" s="372"/>
      <c r="D49" s="9">
        <v>1316</v>
      </c>
      <c r="E49" s="9">
        <v>725</v>
      </c>
      <c r="F49" s="9">
        <v>36</v>
      </c>
      <c r="G49" s="9">
        <v>140</v>
      </c>
      <c r="H49" s="9">
        <v>238</v>
      </c>
      <c r="I49" s="9">
        <v>110</v>
      </c>
      <c r="J49" s="9">
        <v>31</v>
      </c>
      <c r="K49" s="9">
        <v>17</v>
      </c>
      <c r="L49" s="9">
        <v>8</v>
      </c>
      <c r="M49" s="9">
        <v>2</v>
      </c>
      <c r="N49" s="9">
        <v>0</v>
      </c>
      <c r="O49" s="9">
        <v>0</v>
      </c>
      <c r="P49" s="9">
        <v>0</v>
      </c>
      <c r="Q49" s="9">
        <v>1</v>
      </c>
      <c r="R49" s="9">
        <v>1</v>
      </c>
      <c r="S49" s="9">
        <v>0</v>
      </c>
      <c r="T49" s="9">
        <v>0</v>
      </c>
      <c r="U49" s="9">
        <v>1</v>
      </c>
      <c r="V49" s="9">
        <v>1</v>
      </c>
      <c r="W49" s="9">
        <v>1</v>
      </c>
      <c r="X49" s="9">
        <v>0</v>
      </c>
      <c r="Y49" s="9">
        <v>2</v>
      </c>
      <c r="Z49" s="9">
        <v>0</v>
      </c>
      <c r="AA49" s="9">
        <v>0</v>
      </c>
      <c r="AB49" s="9">
        <v>1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1</v>
      </c>
      <c r="AJ49" s="34">
        <v>0</v>
      </c>
      <c r="AK49" s="34">
        <v>172.1</v>
      </c>
      <c r="AL49" s="35">
        <v>383.2</v>
      </c>
      <c r="AM49" s="35">
        <v>253.9</v>
      </c>
    </row>
    <row r="50" spans="2:39" ht="12" customHeight="1" x14ac:dyDescent="0.15">
      <c r="B50" s="413" t="s">
        <v>33</v>
      </c>
      <c r="C50" s="372"/>
      <c r="D50" s="9">
        <v>397</v>
      </c>
      <c r="E50" s="9">
        <v>216</v>
      </c>
      <c r="F50" s="9">
        <v>7</v>
      </c>
      <c r="G50" s="9">
        <v>52</v>
      </c>
      <c r="H50" s="9">
        <v>94</v>
      </c>
      <c r="I50" s="9">
        <v>20</v>
      </c>
      <c r="J50" s="9">
        <v>2</v>
      </c>
      <c r="K50" s="9">
        <v>1</v>
      </c>
      <c r="L50" s="9">
        <v>2</v>
      </c>
      <c r="M50" s="9">
        <v>0</v>
      </c>
      <c r="N50" s="9">
        <v>0</v>
      </c>
      <c r="O50" s="9">
        <v>1</v>
      </c>
      <c r="P50" s="9">
        <v>0</v>
      </c>
      <c r="Q50" s="9">
        <v>1</v>
      </c>
      <c r="R50" s="9">
        <v>0</v>
      </c>
      <c r="S50" s="9">
        <v>0</v>
      </c>
      <c r="T50" s="9">
        <v>1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34">
        <v>0</v>
      </c>
      <c r="AK50" s="34">
        <v>159.6</v>
      </c>
      <c r="AL50" s="35">
        <v>350.1</v>
      </c>
      <c r="AM50" s="35">
        <v>145.6</v>
      </c>
    </row>
    <row r="51" spans="2:39" ht="12" customHeight="1" x14ac:dyDescent="0.15">
      <c r="B51" s="413" t="s">
        <v>34</v>
      </c>
      <c r="C51" s="372"/>
      <c r="D51" s="9">
        <v>24</v>
      </c>
      <c r="E51" s="9">
        <v>11</v>
      </c>
      <c r="F51" s="9">
        <v>2</v>
      </c>
      <c r="G51" s="9">
        <v>4</v>
      </c>
      <c r="H51" s="9">
        <v>7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34">
        <v>83.5</v>
      </c>
      <c r="AK51" s="34">
        <v>150.4</v>
      </c>
      <c r="AL51" s="35">
        <v>277.60000000000002</v>
      </c>
      <c r="AM51" s="35">
        <v>99.5</v>
      </c>
    </row>
    <row r="52" spans="2:39" ht="12" customHeight="1" x14ac:dyDescent="0.15">
      <c r="B52" s="413" t="s">
        <v>35</v>
      </c>
      <c r="C52" s="372"/>
      <c r="D52" s="9">
        <v>6</v>
      </c>
      <c r="E52" s="9">
        <v>4</v>
      </c>
      <c r="F52" s="9">
        <v>0</v>
      </c>
      <c r="G52" s="9">
        <v>0</v>
      </c>
      <c r="H52" s="9">
        <v>2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34">
        <v>0</v>
      </c>
      <c r="AK52" s="34">
        <v>112</v>
      </c>
      <c r="AL52" s="35">
        <v>336</v>
      </c>
      <c r="AM52" s="35">
        <v>6</v>
      </c>
    </row>
    <row r="53" spans="2:39" ht="12" customHeight="1" x14ac:dyDescent="0.15">
      <c r="B53" s="413" t="s">
        <v>36</v>
      </c>
      <c r="C53" s="372"/>
      <c r="D53" s="9">
        <v>5</v>
      </c>
      <c r="E53" s="9">
        <v>3</v>
      </c>
      <c r="F53" s="9">
        <v>0</v>
      </c>
      <c r="G53" s="9">
        <v>1</v>
      </c>
      <c r="H53" s="9">
        <v>1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34">
        <v>0</v>
      </c>
      <c r="AK53" s="34">
        <v>111.4</v>
      </c>
      <c r="AL53" s="35">
        <v>278.5</v>
      </c>
      <c r="AM53" s="35">
        <v>31.5</v>
      </c>
    </row>
    <row r="54" spans="2:39" ht="12" customHeight="1" x14ac:dyDescent="0.15">
      <c r="B54" s="413" t="s">
        <v>37</v>
      </c>
      <c r="C54" s="372"/>
      <c r="D54" s="9">
        <v>2</v>
      </c>
      <c r="E54" s="9">
        <v>1</v>
      </c>
      <c r="F54" s="9">
        <v>0</v>
      </c>
      <c r="G54" s="9">
        <v>0</v>
      </c>
      <c r="H54" s="9">
        <v>1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34">
        <v>172.5</v>
      </c>
      <c r="AK54" s="34">
        <v>172.5</v>
      </c>
      <c r="AL54" s="35">
        <v>345</v>
      </c>
      <c r="AM54" s="35">
        <v>0</v>
      </c>
    </row>
    <row r="55" spans="2:39" ht="12" customHeight="1" x14ac:dyDescent="0.15">
      <c r="B55" s="413" t="s">
        <v>38</v>
      </c>
      <c r="C55" s="372"/>
      <c r="D55" s="9">
        <v>53</v>
      </c>
      <c r="E55" s="9">
        <v>34</v>
      </c>
      <c r="F55" s="9">
        <v>7</v>
      </c>
      <c r="G55" s="9">
        <v>6</v>
      </c>
      <c r="H55" s="9">
        <v>4</v>
      </c>
      <c r="I55" s="9">
        <v>2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34">
        <v>0</v>
      </c>
      <c r="AK55" s="34">
        <v>89.5</v>
      </c>
      <c r="AL55" s="35">
        <v>249.8</v>
      </c>
      <c r="AM55" s="35">
        <v>104.6</v>
      </c>
    </row>
    <row r="56" spans="2:39" ht="12" customHeight="1" x14ac:dyDescent="0.15">
      <c r="B56" s="413" t="s">
        <v>39</v>
      </c>
      <c r="C56" s="372"/>
      <c r="D56" s="9">
        <v>101</v>
      </c>
      <c r="E56" s="9">
        <v>77</v>
      </c>
      <c r="F56" s="9">
        <v>4</v>
      </c>
      <c r="G56" s="9">
        <v>6</v>
      </c>
      <c r="H56" s="9">
        <v>3</v>
      </c>
      <c r="I56" s="9">
        <v>4</v>
      </c>
      <c r="J56" s="9">
        <v>4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1</v>
      </c>
      <c r="R56" s="9">
        <v>0</v>
      </c>
      <c r="S56" s="9">
        <v>1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1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34">
        <v>0</v>
      </c>
      <c r="AK56" s="34">
        <v>117.1</v>
      </c>
      <c r="AL56" s="35">
        <v>493</v>
      </c>
      <c r="AM56" s="35">
        <v>453.4</v>
      </c>
    </row>
    <row r="57" spans="2:39" ht="12" customHeight="1" x14ac:dyDescent="0.15">
      <c r="B57" s="413" t="s">
        <v>40</v>
      </c>
      <c r="C57" s="372"/>
      <c r="D57" s="9">
        <v>41</v>
      </c>
      <c r="E57" s="9">
        <v>34</v>
      </c>
      <c r="F57" s="9">
        <v>1</v>
      </c>
      <c r="G57" s="9">
        <v>5</v>
      </c>
      <c r="H57" s="9">
        <v>1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34">
        <v>0</v>
      </c>
      <c r="AK57" s="34">
        <v>43.2</v>
      </c>
      <c r="AL57" s="35">
        <v>253.1</v>
      </c>
      <c r="AM57" s="35">
        <v>47.2</v>
      </c>
    </row>
    <row r="58" spans="2:39" ht="12" customHeight="1" x14ac:dyDescent="0.15">
      <c r="B58" s="413" t="s">
        <v>41</v>
      </c>
      <c r="C58" s="372"/>
      <c r="D58" s="9">
        <v>1</v>
      </c>
      <c r="E58" s="9">
        <v>1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34">
        <v>0</v>
      </c>
      <c r="AK58" s="34">
        <v>0</v>
      </c>
      <c r="AL58" s="35" t="s">
        <v>279</v>
      </c>
      <c r="AM58" s="37" t="s">
        <v>279</v>
      </c>
    </row>
    <row r="59" spans="2:39" ht="12" customHeight="1" x14ac:dyDescent="0.15">
      <c r="B59" s="413" t="s">
        <v>42</v>
      </c>
      <c r="C59" s="372"/>
      <c r="D59" s="9">
        <v>25</v>
      </c>
      <c r="E59" s="9">
        <v>21</v>
      </c>
      <c r="F59" s="9">
        <v>0</v>
      </c>
      <c r="G59" s="9">
        <v>2</v>
      </c>
      <c r="H59" s="9">
        <v>1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1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34">
        <v>0</v>
      </c>
      <c r="AK59" s="34">
        <v>74</v>
      </c>
      <c r="AL59" s="35">
        <v>462.5</v>
      </c>
      <c r="AM59" s="35">
        <v>311.3</v>
      </c>
    </row>
    <row r="60" spans="2:39" ht="12" customHeight="1" x14ac:dyDescent="0.15">
      <c r="B60" s="413" t="s">
        <v>43</v>
      </c>
      <c r="C60" s="372"/>
      <c r="D60" s="9">
        <v>37</v>
      </c>
      <c r="E60" s="9">
        <v>27</v>
      </c>
      <c r="F60" s="9">
        <v>1</v>
      </c>
      <c r="G60" s="9">
        <v>3</v>
      </c>
      <c r="H60" s="9">
        <v>4</v>
      </c>
      <c r="I60" s="9">
        <v>1</v>
      </c>
      <c r="J60" s="9">
        <v>1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34">
        <v>0</v>
      </c>
      <c r="AK60" s="34">
        <v>87.5</v>
      </c>
      <c r="AL60" s="35">
        <v>323.60000000000002</v>
      </c>
      <c r="AM60" s="35">
        <v>115.4</v>
      </c>
    </row>
    <row r="61" spans="2:39" ht="12" customHeight="1" x14ac:dyDescent="0.15">
      <c r="B61" s="413" t="s">
        <v>44</v>
      </c>
      <c r="C61" s="372"/>
      <c r="D61" s="9">
        <v>30</v>
      </c>
      <c r="E61" s="9">
        <v>25</v>
      </c>
      <c r="F61" s="9">
        <v>0</v>
      </c>
      <c r="G61" s="9">
        <v>3</v>
      </c>
      <c r="H61" s="9">
        <v>1</v>
      </c>
      <c r="I61" s="9">
        <v>1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34">
        <v>0</v>
      </c>
      <c r="AK61" s="34">
        <v>49.3</v>
      </c>
      <c r="AL61" s="35">
        <v>295.60000000000002</v>
      </c>
      <c r="AM61" s="35">
        <v>82.3</v>
      </c>
    </row>
    <row r="62" spans="2:39" ht="12" customHeight="1" x14ac:dyDescent="0.15">
      <c r="B62" s="413" t="s">
        <v>45</v>
      </c>
      <c r="C62" s="372"/>
      <c r="D62" s="9">
        <v>469</v>
      </c>
      <c r="E62" s="9">
        <v>298</v>
      </c>
      <c r="F62" s="9">
        <v>17</v>
      </c>
      <c r="G62" s="9">
        <v>74</v>
      </c>
      <c r="H62" s="9">
        <v>45</v>
      </c>
      <c r="I62" s="9">
        <v>21</v>
      </c>
      <c r="J62" s="9">
        <v>4</v>
      </c>
      <c r="K62" s="9">
        <v>7</v>
      </c>
      <c r="L62" s="9">
        <v>1</v>
      </c>
      <c r="M62" s="9">
        <v>1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1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34">
        <v>0</v>
      </c>
      <c r="AK62" s="34">
        <v>120</v>
      </c>
      <c r="AL62" s="35">
        <v>329.1</v>
      </c>
      <c r="AM62" s="35">
        <v>178.5</v>
      </c>
    </row>
    <row r="63" spans="2:39" ht="12" customHeight="1" x14ac:dyDescent="0.15">
      <c r="B63" s="413" t="s">
        <v>46</v>
      </c>
      <c r="C63" s="372"/>
      <c r="D63" s="9">
        <v>21</v>
      </c>
      <c r="E63" s="9">
        <v>10</v>
      </c>
      <c r="F63" s="9">
        <v>0</v>
      </c>
      <c r="G63" s="9">
        <v>9</v>
      </c>
      <c r="H63" s="9">
        <v>2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34">
        <v>200</v>
      </c>
      <c r="AK63" s="34">
        <v>131.5</v>
      </c>
      <c r="AL63" s="35">
        <v>251.1</v>
      </c>
      <c r="AM63" s="35">
        <v>40.799999999999997</v>
      </c>
    </row>
    <row r="64" spans="2:39" ht="12" customHeight="1" x14ac:dyDescent="0.15">
      <c r="B64" s="413" t="s">
        <v>47</v>
      </c>
      <c r="C64" s="372"/>
      <c r="D64" s="9">
        <v>34</v>
      </c>
      <c r="E64" s="9">
        <v>28</v>
      </c>
      <c r="F64" s="9">
        <v>1</v>
      </c>
      <c r="G64" s="9">
        <v>4</v>
      </c>
      <c r="H64" s="9">
        <v>1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34">
        <v>0</v>
      </c>
      <c r="AK64" s="34">
        <v>45.7</v>
      </c>
      <c r="AL64" s="35">
        <v>258.8</v>
      </c>
      <c r="AM64" s="35">
        <v>71.8</v>
      </c>
    </row>
    <row r="65" spans="2:39" ht="12" customHeight="1" x14ac:dyDescent="0.15">
      <c r="B65" s="413" t="s">
        <v>48</v>
      </c>
      <c r="C65" s="372"/>
      <c r="D65" s="9">
        <v>65</v>
      </c>
      <c r="E65" s="9">
        <v>46</v>
      </c>
      <c r="F65" s="9">
        <v>3</v>
      </c>
      <c r="G65" s="9">
        <v>6</v>
      </c>
      <c r="H65" s="9">
        <v>9</v>
      </c>
      <c r="I65" s="9">
        <v>0</v>
      </c>
      <c r="J65" s="9">
        <v>1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34">
        <v>0</v>
      </c>
      <c r="AK65" s="34">
        <v>80.5</v>
      </c>
      <c r="AL65" s="35">
        <v>275.39999999999998</v>
      </c>
      <c r="AM65" s="35">
        <v>110.2</v>
      </c>
    </row>
    <row r="66" spans="2:39" ht="12" customHeight="1" x14ac:dyDescent="0.15">
      <c r="B66" s="413" t="s">
        <v>49</v>
      </c>
      <c r="C66" s="372"/>
      <c r="D66" s="9">
        <v>42</v>
      </c>
      <c r="E66" s="9">
        <v>30</v>
      </c>
      <c r="F66" s="9">
        <v>0</v>
      </c>
      <c r="G66" s="9">
        <v>8</v>
      </c>
      <c r="H66" s="9">
        <v>3</v>
      </c>
      <c r="I66" s="9">
        <v>1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34">
        <v>0</v>
      </c>
      <c r="AK66" s="34">
        <v>84.9</v>
      </c>
      <c r="AL66" s="35">
        <v>297</v>
      </c>
      <c r="AM66" s="35">
        <v>54.7</v>
      </c>
    </row>
    <row r="67" spans="2:39" ht="12" customHeight="1" x14ac:dyDescent="0.15">
      <c r="B67" s="413" t="s">
        <v>50</v>
      </c>
      <c r="C67" s="372"/>
      <c r="D67" s="9">
        <v>14</v>
      </c>
      <c r="E67" s="9">
        <v>9</v>
      </c>
      <c r="F67" s="9">
        <v>0</v>
      </c>
      <c r="G67" s="9">
        <v>5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34">
        <v>0</v>
      </c>
      <c r="AK67" s="34">
        <v>84.7</v>
      </c>
      <c r="AL67" s="35">
        <v>237.2</v>
      </c>
      <c r="AM67" s="35">
        <v>18.3</v>
      </c>
    </row>
    <row r="68" spans="2:39" ht="12" customHeight="1" x14ac:dyDescent="0.15">
      <c r="B68" s="413" t="s">
        <v>51</v>
      </c>
      <c r="C68" s="372"/>
      <c r="D68" s="9">
        <v>36</v>
      </c>
      <c r="E68" s="9">
        <v>23</v>
      </c>
      <c r="F68" s="9">
        <v>1</v>
      </c>
      <c r="G68" s="9">
        <v>5</v>
      </c>
      <c r="H68" s="9">
        <v>4</v>
      </c>
      <c r="I68" s="9">
        <v>2</v>
      </c>
      <c r="J68" s="9">
        <v>1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34">
        <v>0</v>
      </c>
      <c r="AK68" s="34">
        <v>119.5</v>
      </c>
      <c r="AL68" s="35">
        <v>330.9</v>
      </c>
      <c r="AM68" s="35">
        <v>99.9</v>
      </c>
    </row>
    <row r="69" spans="2:39" s="4" customFormat="1" ht="12" customHeight="1" x14ac:dyDescent="0.15">
      <c r="B69" s="414" t="s">
        <v>71</v>
      </c>
      <c r="C69" s="370"/>
      <c r="D69" s="6">
        <v>52</v>
      </c>
      <c r="E69" s="6">
        <v>33</v>
      </c>
      <c r="F69" s="6">
        <v>1</v>
      </c>
      <c r="G69" s="6">
        <v>3</v>
      </c>
      <c r="H69" s="6">
        <v>9</v>
      </c>
      <c r="I69" s="6">
        <v>4</v>
      </c>
      <c r="J69" s="6">
        <v>0</v>
      </c>
      <c r="K69" s="6">
        <v>1</v>
      </c>
      <c r="L69" s="6">
        <v>1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105">
        <v>0</v>
      </c>
      <c r="AK69" s="105">
        <v>137.4</v>
      </c>
      <c r="AL69" s="106">
        <v>376.2</v>
      </c>
      <c r="AM69" s="106">
        <v>131.69999999999999</v>
      </c>
    </row>
    <row r="71" spans="2:39" x14ac:dyDescent="0.15">
      <c r="D71" s="150"/>
    </row>
    <row r="72" spans="2:39" x14ac:dyDescent="0.15">
      <c r="D72" s="150"/>
    </row>
  </sheetData>
  <mergeCells count="68">
    <mergeCell ref="AM3:AM4"/>
    <mergeCell ref="B4:C5"/>
    <mergeCell ref="AJ3:AJ4"/>
    <mergeCell ref="B14:C14"/>
    <mergeCell ref="B3:C3"/>
    <mergeCell ref="D3:D5"/>
    <mergeCell ref="E3:E5"/>
    <mergeCell ref="AK3:AL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colBreaks count="2" manualBreakCount="2">
    <brk id="15" max="68" man="1"/>
    <brk id="28" max="68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1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1" customFormat="1" ht="17.25" x14ac:dyDescent="0.2">
      <c r="B1" s="107" t="s">
        <v>360</v>
      </c>
      <c r="C1" s="1"/>
      <c r="D1" s="107" t="s">
        <v>216</v>
      </c>
      <c r="K1" s="107"/>
    </row>
    <row r="2" spans="1:16" s="11" customFormat="1" ht="17.25" x14ac:dyDescent="0.2">
      <c r="A2" s="107"/>
      <c r="B2" s="1" t="s">
        <v>375</v>
      </c>
      <c r="C2" s="2"/>
    </row>
    <row r="3" spans="1:16" s="11" customFormat="1" ht="19.5" customHeight="1" x14ac:dyDescent="0.15">
      <c r="B3" s="465" t="s">
        <v>217</v>
      </c>
      <c r="C3" s="466"/>
      <c r="D3" s="470" t="s">
        <v>90</v>
      </c>
      <c r="E3" s="467" t="s">
        <v>218</v>
      </c>
      <c r="F3" s="467"/>
      <c r="G3" s="467"/>
      <c r="H3" s="467" t="s">
        <v>219</v>
      </c>
      <c r="I3" s="467"/>
      <c r="J3" s="467"/>
      <c r="K3" s="467" t="s">
        <v>220</v>
      </c>
      <c r="L3" s="467"/>
      <c r="M3" s="467"/>
      <c r="N3" s="467" t="s">
        <v>221</v>
      </c>
      <c r="O3" s="467"/>
      <c r="P3" s="467"/>
    </row>
    <row r="4" spans="1:16" s="11" customFormat="1" ht="15" customHeight="1" x14ac:dyDescent="0.15">
      <c r="B4" s="468"/>
      <c r="C4" s="469"/>
      <c r="D4" s="471"/>
      <c r="E4" s="474" t="s">
        <v>203</v>
      </c>
      <c r="F4" s="467" t="s">
        <v>213</v>
      </c>
      <c r="G4" s="467"/>
      <c r="H4" s="474" t="s">
        <v>203</v>
      </c>
      <c r="I4" s="467" t="s">
        <v>213</v>
      </c>
      <c r="J4" s="467"/>
      <c r="K4" s="474" t="s">
        <v>203</v>
      </c>
      <c r="L4" s="467" t="s">
        <v>213</v>
      </c>
      <c r="M4" s="467"/>
      <c r="N4" s="474" t="s">
        <v>203</v>
      </c>
      <c r="O4" s="467" t="s">
        <v>213</v>
      </c>
      <c r="P4" s="467"/>
    </row>
    <row r="5" spans="1:16" s="11" customFormat="1" ht="12.75" customHeight="1" x14ac:dyDescent="0.15">
      <c r="B5" s="468"/>
      <c r="C5" s="469"/>
      <c r="D5" s="471"/>
      <c r="E5" s="474"/>
      <c r="F5" s="417"/>
      <c r="G5" s="417"/>
      <c r="H5" s="474"/>
      <c r="I5" s="417"/>
      <c r="J5" s="417"/>
      <c r="K5" s="474"/>
      <c r="L5" s="417"/>
      <c r="M5" s="417"/>
      <c r="N5" s="474"/>
      <c r="O5" s="417"/>
      <c r="P5" s="417"/>
    </row>
    <row r="6" spans="1:16" s="11" customFormat="1" ht="12" customHeight="1" x14ac:dyDescent="0.15">
      <c r="B6" s="432" t="s">
        <v>83</v>
      </c>
      <c r="C6" s="433"/>
      <c r="D6" s="471"/>
      <c r="E6" s="474"/>
      <c r="F6" s="473" t="s">
        <v>215</v>
      </c>
      <c r="G6" s="474" t="s">
        <v>205</v>
      </c>
      <c r="H6" s="474"/>
      <c r="I6" s="473" t="s">
        <v>215</v>
      </c>
      <c r="J6" s="474" t="s">
        <v>205</v>
      </c>
      <c r="K6" s="474"/>
      <c r="L6" s="473" t="s">
        <v>215</v>
      </c>
      <c r="M6" s="474" t="s">
        <v>205</v>
      </c>
      <c r="N6" s="474"/>
      <c r="O6" s="473" t="s">
        <v>215</v>
      </c>
      <c r="P6" s="474" t="s">
        <v>205</v>
      </c>
    </row>
    <row r="7" spans="1:16" s="11" customFormat="1" ht="15.75" customHeight="1" x14ac:dyDescent="0.15">
      <c r="B7" s="434"/>
      <c r="C7" s="435"/>
      <c r="D7" s="472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</row>
    <row r="8" spans="1:16" ht="12" customHeight="1" x14ac:dyDescent="0.15">
      <c r="B8" s="450" t="s">
        <v>0</v>
      </c>
      <c r="C8" s="463"/>
      <c r="D8" s="108">
        <v>7849</v>
      </c>
      <c r="E8" s="108">
        <v>7778</v>
      </c>
      <c r="F8" s="43">
        <v>1482.1</v>
      </c>
      <c r="G8" s="43">
        <v>13.4</v>
      </c>
      <c r="H8" s="108">
        <v>4588</v>
      </c>
      <c r="I8" s="43">
        <v>397.7</v>
      </c>
      <c r="J8" s="43">
        <v>165.2</v>
      </c>
      <c r="K8" s="108">
        <v>7848</v>
      </c>
      <c r="L8" s="43">
        <v>1000</v>
      </c>
      <c r="M8" s="43">
        <v>0.1</v>
      </c>
      <c r="N8" s="108">
        <v>7847</v>
      </c>
      <c r="O8" s="43">
        <v>945</v>
      </c>
      <c r="P8" s="43">
        <v>0.2</v>
      </c>
    </row>
    <row r="9" spans="1:16" ht="12" customHeight="1" x14ac:dyDescent="0.15">
      <c r="B9" s="450" t="s">
        <v>1</v>
      </c>
      <c r="C9" s="463"/>
      <c r="D9" s="109">
        <v>6485</v>
      </c>
      <c r="E9" s="109">
        <v>6428</v>
      </c>
      <c r="F9" s="110">
        <v>1575.4</v>
      </c>
      <c r="G9" s="110">
        <v>13.8</v>
      </c>
      <c r="H9" s="109">
        <v>3646</v>
      </c>
      <c r="I9" s="110">
        <v>409.8</v>
      </c>
      <c r="J9" s="110">
        <v>179.4</v>
      </c>
      <c r="K9" s="109">
        <v>6485</v>
      </c>
      <c r="L9" s="110" t="s">
        <v>279</v>
      </c>
      <c r="M9" s="110">
        <v>0</v>
      </c>
      <c r="N9" s="109">
        <v>6484</v>
      </c>
      <c r="O9" s="110">
        <v>1320</v>
      </c>
      <c r="P9" s="110">
        <v>0.2</v>
      </c>
    </row>
    <row r="10" spans="1:16" ht="12" customHeight="1" x14ac:dyDescent="0.15">
      <c r="B10" s="54"/>
      <c r="C10" s="15" t="s">
        <v>63</v>
      </c>
      <c r="D10" s="92">
        <v>4192</v>
      </c>
      <c r="E10" s="92">
        <v>4145</v>
      </c>
      <c r="F10" s="37">
        <v>1596.2</v>
      </c>
      <c r="G10" s="37">
        <v>17.899999999999999</v>
      </c>
      <c r="H10" s="92">
        <v>2384</v>
      </c>
      <c r="I10" s="37">
        <v>440.3</v>
      </c>
      <c r="J10" s="37">
        <v>189.9</v>
      </c>
      <c r="K10" s="92">
        <v>4192</v>
      </c>
      <c r="L10" s="37" t="s">
        <v>279</v>
      </c>
      <c r="M10" s="37">
        <v>0</v>
      </c>
      <c r="N10" s="92">
        <v>4191</v>
      </c>
      <c r="O10" s="37">
        <v>1320</v>
      </c>
      <c r="P10" s="37">
        <v>0.3</v>
      </c>
    </row>
    <row r="11" spans="1:16" ht="12" customHeight="1" x14ac:dyDescent="0.15">
      <c r="B11" s="54"/>
      <c r="C11" s="15" t="s">
        <v>64</v>
      </c>
      <c r="D11" s="92">
        <v>1979</v>
      </c>
      <c r="E11" s="92">
        <v>1970</v>
      </c>
      <c r="F11" s="37">
        <v>1586.7</v>
      </c>
      <c r="G11" s="37">
        <v>7.2</v>
      </c>
      <c r="H11" s="92">
        <v>1099</v>
      </c>
      <c r="I11" s="37">
        <v>356.4</v>
      </c>
      <c r="J11" s="37">
        <v>158.5</v>
      </c>
      <c r="K11" s="92">
        <v>1979</v>
      </c>
      <c r="L11" s="37" t="s">
        <v>279</v>
      </c>
      <c r="M11" s="37">
        <v>0</v>
      </c>
      <c r="N11" s="92">
        <v>1979</v>
      </c>
      <c r="O11" s="37" t="s">
        <v>279</v>
      </c>
      <c r="P11" s="37">
        <v>0</v>
      </c>
    </row>
    <row r="12" spans="1:16" ht="12" customHeight="1" x14ac:dyDescent="0.15">
      <c r="B12" s="54"/>
      <c r="C12" s="15" t="s">
        <v>65</v>
      </c>
      <c r="D12" s="92">
        <v>314</v>
      </c>
      <c r="E12" s="92">
        <v>313</v>
      </c>
      <c r="F12" s="37">
        <v>500</v>
      </c>
      <c r="G12" s="37">
        <v>1.6</v>
      </c>
      <c r="H12" s="92">
        <v>163</v>
      </c>
      <c r="I12" s="37">
        <v>355.6</v>
      </c>
      <c r="J12" s="37">
        <v>171</v>
      </c>
      <c r="K12" s="92">
        <v>314</v>
      </c>
      <c r="L12" s="37" t="s">
        <v>279</v>
      </c>
      <c r="M12" s="37">
        <v>0</v>
      </c>
      <c r="N12" s="92">
        <v>314</v>
      </c>
      <c r="O12" s="37" t="s">
        <v>279</v>
      </c>
      <c r="P12" s="37">
        <v>0</v>
      </c>
    </row>
    <row r="13" spans="1:16" ht="12" customHeight="1" x14ac:dyDescent="0.15">
      <c r="B13" s="414" t="s">
        <v>5</v>
      </c>
      <c r="C13" s="370"/>
      <c r="D13" s="111">
        <v>1364</v>
      </c>
      <c r="E13" s="111">
        <v>1350</v>
      </c>
      <c r="F13" s="112">
        <v>1102.0999999999999</v>
      </c>
      <c r="G13" s="112">
        <v>11.3</v>
      </c>
      <c r="H13" s="111">
        <v>942</v>
      </c>
      <c r="I13" s="112">
        <v>316.2</v>
      </c>
      <c r="J13" s="112">
        <v>97.8</v>
      </c>
      <c r="K13" s="111">
        <v>1363</v>
      </c>
      <c r="L13" s="112">
        <v>1000</v>
      </c>
      <c r="M13" s="112">
        <v>0.7</v>
      </c>
      <c r="N13" s="111">
        <v>1363</v>
      </c>
      <c r="O13" s="112">
        <v>570</v>
      </c>
      <c r="P13" s="112">
        <v>0.4</v>
      </c>
    </row>
    <row r="14" spans="1:16" ht="12" customHeight="1" x14ac:dyDescent="0.15">
      <c r="B14" s="413" t="s">
        <v>73</v>
      </c>
      <c r="C14" s="372"/>
      <c r="D14" s="108">
        <v>61</v>
      </c>
      <c r="E14" s="108">
        <v>60</v>
      </c>
      <c r="F14" s="43">
        <v>930</v>
      </c>
      <c r="G14" s="43">
        <v>15.2</v>
      </c>
      <c r="H14" s="108">
        <v>51</v>
      </c>
      <c r="I14" s="43">
        <v>329.6</v>
      </c>
      <c r="J14" s="43">
        <v>54</v>
      </c>
      <c r="K14" s="108">
        <v>61</v>
      </c>
      <c r="L14" s="43" t="s">
        <v>279</v>
      </c>
      <c r="M14" s="43">
        <v>0</v>
      </c>
      <c r="N14" s="108">
        <v>61</v>
      </c>
      <c r="O14" s="43" t="s">
        <v>279</v>
      </c>
      <c r="P14" s="43">
        <v>0</v>
      </c>
    </row>
    <row r="15" spans="1:16" ht="12" customHeight="1" x14ac:dyDescent="0.15">
      <c r="B15" s="413" t="s">
        <v>74</v>
      </c>
      <c r="C15" s="372"/>
      <c r="D15" s="108">
        <v>124</v>
      </c>
      <c r="E15" s="108">
        <v>117</v>
      </c>
      <c r="F15" s="43">
        <v>1071.4000000000001</v>
      </c>
      <c r="G15" s="43">
        <v>60.5</v>
      </c>
      <c r="H15" s="108">
        <v>92</v>
      </c>
      <c r="I15" s="43">
        <v>317.89999999999998</v>
      </c>
      <c r="J15" s="43">
        <v>82</v>
      </c>
      <c r="K15" s="108">
        <v>124</v>
      </c>
      <c r="L15" s="43" t="s">
        <v>279</v>
      </c>
      <c r="M15" s="43">
        <v>0</v>
      </c>
      <c r="N15" s="108">
        <v>124</v>
      </c>
      <c r="O15" s="43" t="s">
        <v>279</v>
      </c>
      <c r="P15" s="43">
        <v>0</v>
      </c>
    </row>
    <row r="16" spans="1:16" ht="12" customHeight="1" x14ac:dyDescent="0.15">
      <c r="B16" s="413" t="s">
        <v>75</v>
      </c>
      <c r="C16" s="372"/>
      <c r="D16" s="108">
        <v>68</v>
      </c>
      <c r="E16" s="108">
        <v>67</v>
      </c>
      <c r="F16" s="43">
        <v>1430</v>
      </c>
      <c r="G16" s="43">
        <v>21</v>
      </c>
      <c r="H16" s="108">
        <v>51</v>
      </c>
      <c r="I16" s="43">
        <v>272.89999999999998</v>
      </c>
      <c r="J16" s="43">
        <v>68.2</v>
      </c>
      <c r="K16" s="108">
        <v>68</v>
      </c>
      <c r="L16" s="43" t="s">
        <v>279</v>
      </c>
      <c r="M16" s="43">
        <v>0</v>
      </c>
      <c r="N16" s="108">
        <v>68</v>
      </c>
      <c r="O16" s="43" t="s">
        <v>279</v>
      </c>
      <c r="P16" s="43">
        <v>0</v>
      </c>
    </row>
    <row r="17" spans="2:16" ht="12" customHeight="1" x14ac:dyDescent="0.15">
      <c r="B17" s="413" t="s">
        <v>76</v>
      </c>
      <c r="C17" s="372"/>
      <c r="D17" s="108">
        <v>4276</v>
      </c>
      <c r="E17" s="108">
        <v>4229</v>
      </c>
      <c r="F17" s="43">
        <v>1596.2</v>
      </c>
      <c r="G17" s="43">
        <v>17.5</v>
      </c>
      <c r="H17" s="108">
        <v>2417</v>
      </c>
      <c r="I17" s="43">
        <v>436.8</v>
      </c>
      <c r="J17" s="43">
        <v>189.9</v>
      </c>
      <c r="K17" s="108">
        <v>4276</v>
      </c>
      <c r="L17" s="43" t="s">
        <v>279</v>
      </c>
      <c r="M17" s="43">
        <v>0</v>
      </c>
      <c r="N17" s="108">
        <v>4275</v>
      </c>
      <c r="O17" s="43">
        <v>1320</v>
      </c>
      <c r="P17" s="43">
        <v>0.3</v>
      </c>
    </row>
    <row r="18" spans="2:16" ht="12" customHeight="1" x14ac:dyDescent="0.15">
      <c r="B18" s="413" t="s">
        <v>77</v>
      </c>
      <c r="C18" s="372"/>
      <c r="D18" s="108">
        <v>272</v>
      </c>
      <c r="E18" s="108">
        <v>271</v>
      </c>
      <c r="F18" s="43">
        <v>500</v>
      </c>
      <c r="G18" s="43">
        <v>1.8</v>
      </c>
      <c r="H18" s="108">
        <v>143</v>
      </c>
      <c r="I18" s="43">
        <v>367.9</v>
      </c>
      <c r="J18" s="43">
        <v>174.5</v>
      </c>
      <c r="K18" s="108">
        <v>272</v>
      </c>
      <c r="L18" s="43" t="s">
        <v>279</v>
      </c>
      <c r="M18" s="43">
        <v>0</v>
      </c>
      <c r="N18" s="108">
        <v>272</v>
      </c>
      <c r="O18" s="43" t="s">
        <v>279</v>
      </c>
      <c r="P18" s="43">
        <v>0</v>
      </c>
    </row>
    <row r="19" spans="2:16" ht="12" customHeight="1" x14ac:dyDescent="0.15">
      <c r="B19" s="413" t="s">
        <v>78</v>
      </c>
      <c r="C19" s="372"/>
      <c r="D19" s="108">
        <v>41</v>
      </c>
      <c r="E19" s="108">
        <v>40</v>
      </c>
      <c r="F19" s="43">
        <v>1600</v>
      </c>
      <c r="G19" s="43">
        <v>39</v>
      </c>
      <c r="H19" s="108">
        <v>30</v>
      </c>
      <c r="I19" s="43">
        <v>302.89999999999998</v>
      </c>
      <c r="J19" s="43">
        <v>81.3</v>
      </c>
      <c r="K19" s="108">
        <v>41</v>
      </c>
      <c r="L19" s="43" t="s">
        <v>279</v>
      </c>
      <c r="M19" s="43">
        <v>0</v>
      </c>
      <c r="N19" s="108">
        <v>41</v>
      </c>
      <c r="O19" s="43" t="s">
        <v>279</v>
      </c>
      <c r="P19" s="43">
        <v>0</v>
      </c>
    </row>
    <row r="20" spans="2:16" ht="12" customHeight="1" x14ac:dyDescent="0.15">
      <c r="B20" s="413" t="s">
        <v>79</v>
      </c>
      <c r="C20" s="372"/>
      <c r="D20" s="108">
        <v>1979</v>
      </c>
      <c r="E20" s="108">
        <v>1970</v>
      </c>
      <c r="F20" s="43">
        <v>1586.7</v>
      </c>
      <c r="G20" s="43">
        <v>7.2</v>
      </c>
      <c r="H20" s="108">
        <v>1099</v>
      </c>
      <c r="I20" s="43">
        <v>356.4</v>
      </c>
      <c r="J20" s="43">
        <v>158.5</v>
      </c>
      <c r="K20" s="108">
        <v>1979</v>
      </c>
      <c r="L20" s="43" t="s">
        <v>279</v>
      </c>
      <c r="M20" s="43">
        <v>0</v>
      </c>
      <c r="N20" s="108">
        <v>1979</v>
      </c>
      <c r="O20" s="43" t="s">
        <v>279</v>
      </c>
      <c r="P20" s="43">
        <v>0</v>
      </c>
    </row>
    <row r="21" spans="2:16" ht="12" customHeight="1" x14ac:dyDescent="0.15">
      <c r="B21" s="413" t="s">
        <v>193</v>
      </c>
      <c r="C21" s="372"/>
      <c r="D21" s="108">
        <v>202</v>
      </c>
      <c r="E21" s="108">
        <v>200</v>
      </c>
      <c r="F21" s="43">
        <v>760</v>
      </c>
      <c r="G21" s="43">
        <v>7.5</v>
      </c>
      <c r="H21" s="108">
        <v>150</v>
      </c>
      <c r="I21" s="43">
        <v>341</v>
      </c>
      <c r="J21" s="43">
        <v>87.8</v>
      </c>
      <c r="K21" s="108">
        <v>202</v>
      </c>
      <c r="L21" s="43" t="s">
        <v>279</v>
      </c>
      <c r="M21" s="43">
        <v>0</v>
      </c>
      <c r="N21" s="108">
        <v>202</v>
      </c>
      <c r="O21" s="43" t="s">
        <v>279</v>
      </c>
      <c r="P21" s="43">
        <v>0</v>
      </c>
    </row>
    <row r="22" spans="2:16" ht="12" customHeight="1" x14ac:dyDescent="0.15">
      <c r="B22" s="413" t="s">
        <v>194</v>
      </c>
      <c r="C22" s="372"/>
      <c r="D22" s="108">
        <v>93</v>
      </c>
      <c r="E22" s="108">
        <v>92</v>
      </c>
      <c r="F22" s="43">
        <v>450</v>
      </c>
      <c r="G22" s="43">
        <v>4.8</v>
      </c>
      <c r="H22" s="108">
        <v>77</v>
      </c>
      <c r="I22" s="43">
        <v>284</v>
      </c>
      <c r="J22" s="43">
        <v>48.9</v>
      </c>
      <c r="K22" s="108">
        <v>92</v>
      </c>
      <c r="L22" s="43">
        <v>1000</v>
      </c>
      <c r="M22" s="43">
        <v>10.8</v>
      </c>
      <c r="N22" s="108">
        <v>92</v>
      </c>
      <c r="O22" s="43">
        <v>570</v>
      </c>
      <c r="P22" s="43">
        <v>6.1</v>
      </c>
    </row>
    <row r="23" spans="2:16" ht="12" customHeight="1" x14ac:dyDescent="0.15">
      <c r="B23" s="413" t="s">
        <v>86</v>
      </c>
      <c r="C23" s="372"/>
      <c r="D23" s="108">
        <v>524</v>
      </c>
      <c r="E23" s="108">
        <v>523</v>
      </c>
      <c r="F23" s="43">
        <v>2000</v>
      </c>
      <c r="G23" s="43">
        <v>3.8</v>
      </c>
      <c r="H23" s="108">
        <v>337</v>
      </c>
      <c r="I23" s="43">
        <v>313.3</v>
      </c>
      <c r="J23" s="43">
        <v>111.8</v>
      </c>
      <c r="K23" s="108">
        <v>524</v>
      </c>
      <c r="L23" s="43" t="s">
        <v>279</v>
      </c>
      <c r="M23" s="43">
        <v>0</v>
      </c>
      <c r="N23" s="108">
        <v>524</v>
      </c>
      <c r="O23" s="43" t="s">
        <v>279</v>
      </c>
      <c r="P23" s="43">
        <v>0</v>
      </c>
    </row>
    <row r="24" spans="2:16" ht="12" customHeight="1" x14ac:dyDescent="0.15">
      <c r="B24" s="414" t="s">
        <v>195</v>
      </c>
      <c r="C24" s="370"/>
      <c r="D24" s="108">
        <v>209</v>
      </c>
      <c r="E24" s="108">
        <v>209</v>
      </c>
      <c r="F24" s="43" t="s">
        <v>279</v>
      </c>
      <c r="G24" s="43">
        <v>0</v>
      </c>
      <c r="H24" s="108">
        <v>141</v>
      </c>
      <c r="I24" s="43">
        <v>315.2</v>
      </c>
      <c r="J24" s="43">
        <v>102.5</v>
      </c>
      <c r="K24" s="108">
        <v>209</v>
      </c>
      <c r="L24" s="43" t="s">
        <v>279</v>
      </c>
      <c r="M24" s="43">
        <v>0</v>
      </c>
      <c r="N24" s="108">
        <v>209</v>
      </c>
      <c r="O24" s="43" t="s">
        <v>279</v>
      </c>
      <c r="P24" s="43">
        <v>0</v>
      </c>
    </row>
    <row r="25" spans="2:16" ht="12" customHeight="1" x14ac:dyDescent="0.15">
      <c r="B25" s="450" t="s">
        <v>6</v>
      </c>
      <c r="C25" s="463"/>
      <c r="D25" s="109">
        <v>61</v>
      </c>
      <c r="E25" s="109">
        <v>60</v>
      </c>
      <c r="F25" s="110">
        <v>930</v>
      </c>
      <c r="G25" s="110">
        <v>15.2</v>
      </c>
      <c r="H25" s="109">
        <v>51</v>
      </c>
      <c r="I25" s="110">
        <v>329.6</v>
      </c>
      <c r="J25" s="110">
        <v>54</v>
      </c>
      <c r="K25" s="109">
        <v>61</v>
      </c>
      <c r="L25" s="110" t="s">
        <v>279</v>
      </c>
      <c r="M25" s="110">
        <v>0</v>
      </c>
      <c r="N25" s="109">
        <v>61</v>
      </c>
      <c r="O25" s="110" t="s">
        <v>279</v>
      </c>
      <c r="P25" s="110">
        <v>0</v>
      </c>
    </row>
    <row r="26" spans="2:16" ht="12" customHeight="1" x14ac:dyDescent="0.15">
      <c r="B26" s="413" t="s">
        <v>7</v>
      </c>
      <c r="C26" s="372"/>
      <c r="D26" s="92">
        <v>0</v>
      </c>
      <c r="E26" s="92" t="s">
        <v>279</v>
      </c>
      <c r="F26" s="37" t="s">
        <v>279</v>
      </c>
      <c r="G26" s="37" t="s">
        <v>279</v>
      </c>
      <c r="H26" s="92" t="s">
        <v>279</v>
      </c>
      <c r="I26" s="37" t="s">
        <v>279</v>
      </c>
      <c r="J26" s="37" t="s">
        <v>279</v>
      </c>
      <c r="K26" s="92" t="s">
        <v>279</v>
      </c>
      <c r="L26" s="37" t="s">
        <v>279</v>
      </c>
      <c r="M26" s="37" t="s">
        <v>279</v>
      </c>
      <c r="N26" s="92" t="s">
        <v>279</v>
      </c>
      <c r="O26" s="37" t="s">
        <v>279</v>
      </c>
      <c r="P26" s="37" t="s">
        <v>279</v>
      </c>
    </row>
    <row r="27" spans="2:16" ht="12" customHeight="1" x14ac:dyDescent="0.15">
      <c r="B27" s="413" t="s">
        <v>8</v>
      </c>
      <c r="C27" s="372"/>
      <c r="D27" s="92">
        <v>6</v>
      </c>
      <c r="E27" s="92">
        <v>5</v>
      </c>
      <c r="F27" s="37">
        <v>500</v>
      </c>
      <c r="G27" s="37">
        <v>83.3</v>
      </c>
      <c r="H27" s="92">
        <v>6</v>
      </c>
      <c r="I27" s="37" t="s">
        <v>279</v>
      </c>
      <c r="J27" s="37">
        <v>0</v>
      </c>
      <c r="K27" s="92">
        <v>6</v>
      </c>
      <c r="L27" s="37" t="s">
        <v>279</v>
      </c>
      <c r="M27" s="37">
        <v>0</v>
      </c>
      <c r="N27" s="92">
        <v>6</v>
      </c>
      <c r="O27" s="37" t="s">
        <v>279</v>
      </c>
      <c r="P27" s="37">
        <v>0</v>
      </c>
    </row>
    <row r="28" spans="2:16" ht="12" customHeight="1" x14ac:dyDescent="0.15">
      <c r="B28" s="413" t="s">
        <v>9</v>
      </c>
      <c r="C28" s="372"/>
      <c r="D28" s="92">
        <v>87</v>
      </c>
      <c r="E28" s="92">
        <v>81</v>
      </c>
      <c r="F28" s="37">
        <v>1166.7</v>
      </c>
      <c r="G28" s="37">
        <v>80.5</v>
      </c>
      <c r="H28" s="92">
        <v>67</v>
      </c>
      <c r="I28" s="37">
        <v>319.5</v>
      </c>
      <c r="J28" s="37">
        <v>73.400000000000006</v>
      </c>
      <c r="K28" s="92">
        <v>87</v>
      </c>
      <c r="L28" s="37" t="s">
        <v>279</v>
      </c>
      <c r="M28" s="37">
        <v>0</v>
      </c>
      <c r="N28" s="92">
        <v>87</v>
      </c>
      <c r="O28" s="37" t="s">
        <v>279</v>
      </c>
      <c r="P28" s="37">
        <v>0</v>
      </c>
    </row>
    <row r="29" spans="2:16" ht="12" customHeight="1" x14ac:dyDescent="0.15">
      <c r="B29" s="413" t="s">
        <v>10</v>
      </c>
      <c r="C29" s="372"/>
      <c r="D29" s="92">
        <v>3</v>
      </c>
      <c r="E29" s="92">
        <v>3</v>
      </c>
      <c r="F29" s="37" t="s">
        <v>279</v>
      </c>
      <c r="G29" s="37">
        <v>0</v>
      </c>
      <c r="H29" s="92">
        <v>2</v>
      </c>
      <c r="I29" s="37">
        <v>250</v>
      </c>
      <c r="J29" s="37">
        <v>83.3</v>
      </c>
      <c r="K29" s="92">
        <v>3</v>
      </c>
      <c r="L29" s="37" t="s">
        <v>279</v>
      </c>
      <c r="M29" s="37">
        <v>0</v>
      </c>
      <c r="N29" s="92">
        <v>3</v>
      </c>
      <c r="O29" s="37" t="s">
        <v>279</v>
      </c>
      <c r="P29" s="37">
        <v>0</v>
      </c>
    </row>
    <row r="30" spans="2:16" ht="12" customHeight="1" x14ac:dyDescent="0.15">
      <c r="B30" s="413" t="s">
        <v>11</v>
      </c>
      <c r="C30" s="372"/>
      <c r="D30" s="92">
        <v>13</v>
      </c>
      <c r="E30" s="92">
        <v>13</v>
      </c>
      <c r="F30" s="37" t="s">
        <v>279</v>
      </c>
      <c r="G30" s="37">
        <v>0</v>
      </c>
      <c r="H30" s="92">
        <v>7</v>
      </c>
      <c r="I30" s="37">
        <v>316.2</v>
      </c>
      <c r="J30" s="37">
        <v>145.9</v>
      </c>
      <c r="K30" s="92">
        <v>13</v>
      </c>
      <c r="L30" s="37" t="s">
        <v>279</v>
      </c>
      <c r="M30" s="37">
        <v>0</v>
      </c>
      <c r="N30" s="92">
        <v>13</v>
      </c>
      <c r="O30" s="37" t="s">
        <v>279</v>
      </c>
      <c r="P30" s="37">
        <v>0</v>
      </c>
    </row>
    <row r="31" spans="2:16" ht="12" customHeight="1" x14ac:dyDescent="0.15">
      <c r="B31" s="413" t="s">
        <v>12</v>
      </c>
      <c r="C31" s="372"/>
      <c r="D31" s="92">
        <v>15</v>
      </c>
      <c r="E31" s="92">
        <v>15</v>
      </c>
      <c r="F31" s="37" t="s">
        <v>279</v>
      </c>
      <c r="G31" s="37">
        <v>0</v>
      </c>
      <c r="H31" s="92">
        <v>10</v>
      </c>
      <c r="I31" s="37">
        <v>327</v>
      </c>
      <c r="J31" s="37">
        <v>109</v>
      </c>
      <c r="K31" s="92">
        <v>15</v>
      </c>
      <c r="L31" s="37" t="s">
        <v>279</v>
      </c>
      <c r="M31" s="37">
        <v>0</v>
      </c>
      <c r="N31" s="92">
        <v>15</v>
      </c>
      <c r="O31" s="37" t="s">
        <v>279</v>
      </c>
      <c r="P31" s="37">
        <v>0</v>
      </c>
    </row>
    <row r="32" spans="2:16" ht="12" customHeight="1" x14ac:dyDescent="0.15">
      <c r="B32" s="413" t="s">
        <v>13</v>
      </c>
      <c r="C32" s="372"/>
      <c r="D32" s="92">
        <v>31</v>
      </c>
      <c r="E32" s="92">
        <v>31</v>
      </c>
      <c r="F32" s="37" t="s">
        <v>279</v>
      </c>
      <c r="G32" s="37">
        <v>0</v>
      </c>
      <c r="H32" s="92">
        <v>7</v>
      </c>
      <c r="I32" s="37">
        <v>348.5</v>
      </c>
      <c r="J32" s="37">
        <v>269.8</v>
      </c>
      <c r="K32" s="92">
        <v>31</v>
      </c>
      <c r="L32" s="37" t="s">
        <v>279</v>
      </c>
      <c r="M32" s="37">
        <v>0</v>
      </c>
      <c r="N32" s="92">
        <v>31</v>
      </c>
      <c r="O32" s="37" t="s">
        <v>279</v>
      </c>
      <c r="P32" s="37">
        <v>0</v>
      </c>
    </row>
    <row r="33" spans="2:16" ht="12" customHeight="1" x14ac:dyDescent="0.15">
      <c r="B33" s="413" t="s">
        <v>14</v>
      </c>
      <c r="C33" s="372"/>
      <c r="D33" s="92">
        <v>23</v>
      </c>
      <c r="E33" s="92">
        <v>23</v>
      </c>
      <c r="F33" s="37" t="s">
        <v>279</v>
      </c>
      <c r="G33" s="37">
        <v>0</v>
      </c>
      <c r="H33" s="92">
        <v>17</v>
      </c>
      <c r="I33" s="37">
        <v>332.3</v>
      </c>
      <c r="J33" s="37">
        <v>86.7</v>
      </c>
      <c r="K33" s="92">
        <v>23</v>
      </c>
      <c r="L33" s="37" t="s">
        <v>279</v>
      </c>
      <c r="M33" s="37">
        <v>0</v>
      </c>
      <c r="N33" s="92">
        <v>23</v>
      </c>
      <c r="O33" s="37" t="s">
        <v>279</v>
      </c>
      <c r="P33" s="37">
        <v>0</v>
      </c>
    </row>
    <row r="34" spans="2:16" ht="12" customHeight="1" x14ac:dyDescent="0.15">
      <c r="B34" s="413" t="s">
        <v>15</v>
      </c>
      <c r="C34" s="372"/>
      <c r="D34" s="92">
        <v>2</v>
      </c>
      <c r="E34" s="92">
        <v>2</v>
      </c>
      <c r="F34" s="37" t="s">
        <v>279</v>
      </c>
      <c r="G34" s="37">
        <v>0</v>
      </c>
      <c r="H34" s="92">
        <v>1</v>
      </c>
      <c r="I34" s="37">
        <v>264</v>
      </c>
      <c r="J34" s="37">
        <v>132</v>
      </c>
      <c r="K34" s="92">
        <v>2</v>
      </c>
      <c r="L34" s="37" t="s">
        <v>279</v>
      </c>
      <c r="M34" s="37">
        <v>0</v>
      </c>
      <c r="N34" s="92">
        <v>2</v>
      </c>
      <c r="O34" s="37" t="s">
        <v>279</v>
      </c>
      <c r="P34" s="37">
        <v>0</v>
      </c>
    </row>
    <row r="35" spans="2:16" ht="12" customHeight="1" x14ac:dyDescent="0.15">
      <c r="B35" s="413" t="s">
        <v>16</v>
      </c>
      <c r="C35" s="372"/>
      <c r="D35" s="92">
        <v>484</v>
      </c>
      <c r="E35" s="92">
        <v>481</v>
      </c>
      <c r="F35" s="37">
        <v>1476.7</v>
      </c>
      <c r="G35" s="37">
        <v>9.1999999999999993</v>
      </c>
      <c r="H35" s="92">
        <v>238</v>
      </c>
      <c r="I35" s="37">
        <v>360.9</v>
      </c>
      <c r="J35" s="37">
        <v>183.4</v>
      </c>
      <c r="K35" s="92">
        <v>484</v>
      </c>
      <c r="L35" s="37" t="s">
        <v>279</v>
      </c>
      <c r="M35" s="37">
        <v>0</v>
      </c>
      <c r="N35" s="92">
        <v>483</v>
      </c>
      <c r="O35" s="37">
        <v>1320</v>
      </c>
      <c r="P35" s="37">
        <v>2.7</v>
      </c>
    </row>
    <row r="36" spans="2:16" ht="12" customHeight="1" x14ac:dyDescent="0.15">
      <c r="B36" s="413" t="s">
        <v>17</v>
      </c>
      <c r="C36" s="372"/>
      <c r="D36" s="92">
        <v>343</v>
      </c>
      <c r="E36" s="92">
        <v>339</v>
      </c>
      <c r="F36" s="37">
        <v>940</v>
      </c>
      <c r="G36" s="37">
        <v>11</v>
      </c>
      <c r="H36" s="92">
        <v>212</v>
      </c>
      <c r="I36" s="37">
        <v>362.7</v>
      </c>
      <c r="J36" s="37">
        <v>138.5</v>
      </c>
      <c r="K36" s="92">
        <v>343</v>
      </c>
      <c r="L36" s="37" t="s">
        <v>279</v>
      </c>
      <c r="M36" s="37">
        <v>0</v>
      </c>
      <c r="N36" s="92">
        <v>343</v>
      </c>
      <c r="O36" s="37" t="s">
        <v>279</v>
      </c>
      <c r="P36" s="37">
        <v>0</v>
      </c>
    </row>
    <row r="37" spans="2:16" ht="12" customHeight="1" x14ac:dyDescent="0.15">
      <c r="B37" s="413" t="s">
        <v>18</v>
      </c>
      <c r="C37" s="372"/>
      <c r="D37" s="92">
        <v>2259</v>
      </c>
      <c r="E37" s="92">
        <v>2232</v>
      </c>
      <c r="F37" s="37">
        <v>1784.4</v>
      </c>
      <c r="G37" s="37">
        <v>21.3</v>
      </c>
      <c r="H37" s="92">
        <v>1291</v>
      </c>
      <c r="I37" s="37">
        <v>479</v>
      </c>
      <c r="J37" s="37">
        <v>205.3</v>
      </c>
      <c r="K37" s="92">
        <v>2259</v>
      </c>
      <c r="L37" s="37" t="s">
        <v>279</v>
      </c>
      <c r="M37" s="37">
        <v>0</v>
      </c>
      <c r="N37" s="92">
        <v>2259</v>
      </c>
      <c r="O37" s="37" t="s">
        <v>279</v>
      </c>
      <c r="P37" s="37">
        <v>0</v>
      </c>
    </row>
    <row r="38" spans="2:16" ht="12" customHeight="1" x14ac:dyDescent="0.15">
      <c r="B38" s="413" t="s">
        <v>19</v>
      </c>
      <c r="C38" s="372"/>
      <c r="D38" s="92">
        <v>1106</v>
      </c>
      <c r="E38" s="92">
        <v>1093</v>
      </c>
      <c r="F38" s="37">
        <v>1434.6</v>
      </c>
      <c r="G38" s="37">
        <v>16.899999999999999</v>
      </c>
      <c r="H38" s="92">
        <v>643</v>
      </c>
      <c r="I38" s="37">
        <v>423.5</v>
      </c>
      <c r="J38" s="37">
        <v>177.3</v>
      </c>
      <c r="K38" s="92">
        <v>1106</v>
      </c>
      <c r="L38" s="37" t="s">
        <v>279</v>
      </c>
      <c r="M38" s="37">
        <v>0</v>
      </c>
      <c r="N38" s="92">
        <v>1106</v>
      </c>
      <c r="O38" s="37" t="s">
        <v>279</v>
      </c>
      <c r="P38" s="37">
        <v>0</v>
      </c>
    </row>
    <row r="39" spans="2:16" ht="12" customHeight="1" x14ac:dyDescent="0.15">
      <c r="B39" s="413" t="s">
        <v>20</v>
      </c>
      <c r="C39" s="372"/>
      <c r="D39" s="92">
        <v>14</v>
      </c>
      <c r="E39" s="92">
        <v>13</v>
      </c>
      <c r="F39" s="37">
        <v>1430</v>
      </c>
      <c r="G39" s="37">
        <v>102.1</v>
      </c>
      <c r="H39" s="92">
        <v>12</v>
      </c>
      <c r="I39" s="37">
        <v>241</v>
      </c>
      <c r="J39" s="37">
        <v>34.4</v>
      </c>
      <c r="K39" s="92">
        <v>14</v>
      </c>
      <c r="L39" s="37" t="s">
        <v>279</v>
      </c>
      <c r="M39" s="37">
        <v>0</v>
      </c>
      <c r="N39" s="92">
        <v>14</v>
      </c>
      <c r="O39" s="37" t="s">
        <v>279</v>
      </c>
      <c r="P39" s="37">
        <v>0</v>
      </c>
    </row>
    <row r="40" spans="2:16" ht="12" customHeight="1" x14ac:dyDescent="0.15">
      <c r="B40" s="413" t="s">
        <v>21</v>
      </c>
      <c r="C40" s="372"/>
      <c r="D40" s="92">
        <v>34</v>
      </c>
      <c r="E40" s="92">
        <v>34</v>
      </c>
      <c r="F40" s="37" t="s">
        <v>279</v>
      </c>
      <c r="G40" s="37">
        <v>0</v>
      </c>
      <c r="H40" s="92">
        <v>23</v>
      </c>
      <c r="I40" s="37">
        <v>302.89999999999998</v>
      </c>
      <c r="J40" s="37">
        <v>98</v>
      </c>
      <c r="K40" s="92">
        <v>34</v>
      </c>
      <c r="L40" s="37" t="s">
        <v>279</v>
      </c>
      <c r="M40" s="37">
        <v>0</v>
      </c>
      <c r="N40" s="92">
        <v>34</v>
      </c>
      <c r="O40" s="37" t="s">
        <v>279</v>
      </c>
      <c r="P40" s="37">
        <v>0</v>
      </c>
    </row>
    <row r="41" spans="2:16" ht="12" customHeight="1" x14ac:dyDescent="0.15">
      <c r="B41" s="413" t="s">
        <v>22</v>
      </c>
      <c r="C41" s="372"/>
      <c r="D41" s="92">
        <v>7</v>
      </c>
      <c r="E41" s="92">
        <v>6</v>
      </c>
      <c r="F41" s="37">
        <v>1600</v>
      </c>
      <c r="G41" s="37">
        <v>228.6</v>
      </c>
      <c r="H41" s="92">
        <v>7</v>
      </c>
      <c r="I41" s="37" t="s">
        <v>279</v>
      </c>
      <c r="J41" s="37">
        <v>0</v>
      </c>
      <c r="K41" s="92">
        <v>7</v>
      </c>
      <c r="L41" s="37" t="s">
        <v>279</v>
      </c>
      <c r="M41" s="37">
        <v>0</v>
      </c>
      <c r="N41" s="92">
        <v>7</v>
      </c>
      <c r="O41" s="37" t="s">
        <v>279</v>
      </c>
      <c r="P41" s="37">
        <v>0</v>
      </c>
    </row>
    <row r="42" spans="2:16" ht="12" customHeight="1" x14ac:dyDescent="0.15">
      <c r="B42" s="413" t="s">
        <v>23</v>
      </c>
      <c r="C42" s="372"/>
      <c r="D42" s="92">
        <v>0</v>
      </c>
      <c r="E42" s="92" t="s">
        <v>279</v>
      </c>
      <c r="F42" s="37" t="s">
        <v>279</v>
      </c>
      <c r="G42" s="37" t="s">
        <v>279</v>
      </c>
      <c r="H42" s="92" t="s">
        <v>279</v>
      </c>
      <c r="I42" s="37" t="s">
        <v>279</v>
      </c>
      <c r="J42" s="37" t="s">
        <v>279</v>
      </c>
      <c r="K42" s="92" t="s">
        <v>279</v>
      </c>
      <c r="L42" s="37" t="s">
        <v>279</v>
      </c>
      <c r="M42" s="37" t="s">
        <v>279</v>
      </c>
      <c r="N42" s="92" t="s">
        <v>279</v>
      </c>
      <c r="O42" s="37" t="s">
        <v>279</v>
      </c>
      <c r="P42" s="37" t="s">
        <v>279</v>
      </c>
    </row>
    <row r="43" spans="2:16" ht="12" customHeight="1" x14ac:dyDescent="0.15">
      <c r="B43" s="413" t="s">
        <v>24</v>
      </c>
      <c r="C43" s="372"/>
      <c r="D43" s="92">
        <v>11</v>
      </c>
      <c r="E43" s="92">
        <v>11</v>
      </c>
      <c r="F43" s="37" t="s">
        <v>279</v>
      </c>
      <c r="G43" s="37">
        <v>0</v>
      </c>
      <c r="H43" s="92">
        <v>6</v>
      </c>
      <c r="I43" s="37">
        <v>269.60000000000002</v>
      </c>
      <c r="J43" s="37">
        <v>122.5</v>
      </c>
      <c r="K43" s="92">
        <v>11</v>
      </c>
      <c r="L43" s="37" t="s">
        <v>279</v>
      </c>
      <c r="M43" s="37">
        <v>0</v>
      </c>
      <c r="N43" s="92">
        <v>11</v>
      </c>
      <c r="O43" s="37" t="s">
        <v>279</v>
      </c>
      <c r="P43" s="37">
        <v>0</v>
      </c>
    </row>
    <row r="44" spans="2:16" ht="12" customHeight="1" x14ac:dyDescent="0.15">
      <c r="B44" s="413" t="s">
        <v>25</v>
      </c>
      <c r="C44" s="372"/>
      <c r="D44" s="92">
        <v>29</v>
      </c>
      <c r="E44" s="92">
        <v>29</v>
      </c>
      <c r="F44" s="37" t="s">
        <v>279</v>
      </c>
      <c r="G44" s="37">
        <v>0</v>
      </c>
      <c r="H44" s="92">
        <v>21</v>
      </c>
      <c r="I44" s="37">
        <v>237.5</v>
      </c>
      <c r="J44" s="37">
        <v>65.5</v>
      </c>
      <c r="K44" s="92">
        <v>29</v>
      </c>
      <c r="L44" s="37" t="s">
        <v>279</v>
      </c>
      <c r="M44" s="37">
        <v>0</v>
      </c>
      <c r="N44" s="92">
        <v>29</v>
      </c>
      <c r="O44" s="37" t="s">
        <v>279</v>
      </c>
      <c r="P44" s="37">
        <v>0</v>
      </c>
    </row>
    <row r="45" spans="2:16" ht="12" customHeight="1" x14ac:dyDescent="0.15">
      <c r="B45" s="413" t="s">
        <v>26</v>
      </c>
      <c r="C45" s="372"/>
      <c r="D45" s="92">
        <v>11</v>
      </c>
      <c r="E45" s="92">
        <v>11</v>
      </c>
      <c r="F45" s="37" t="s">
        <v>279</v>
      </c>
      <c r="G45" s="37">
        <v>0</v>
      </c>
      <c r="H45" s="92">
        <v>10</v>
      </c>
      <c r="I45" s="37">
        <v>391</v>
      </c>
      <c r="J45" s="37">
        <v>35.5</v>
      </c>
      <c r="K45" s="92">
        <v>11</v>
      </c>
      <c r="L45" s="37" t="s">
        <v>279</v>
      </c>
      <c r="M45" s="37">
        <v>0</v>
      </c>
      <c r="N45" s="92">
        <v>11</v>
      </c>
      <c r="O45" s="37" t="s">
        <v>279</v>
      </c>
      <c r="P45" s="37">
        <v>0</v>
      </c>
    </row>
    <row r="46" spans="2:16" ht="12" customHeight="1" x14ac:dyDescent="0.15">
      <c r="B46" s="413" t="s">
        <v>27</v>
      </c>
      <c r="C46" s="372"/>
      <c r="D46" s="92">
        <v>42</v>
      </c>
      <c r="E46" s="92">
        <v>42</v>
      </c>
      <c r="F46" s="37" t="s">
        <v>279</v>
      </c>
      <c r="G46" s="37">
        <v>0</v>
      </c>
      <c r="H46" s="92">
        <v>20</v>
      </c>
      <c r="I46" s="37">
        <v>283.60000000000002</v>
      </c>
      <c r="J46" s="37">
        <v>148.5</v>
      </c>
      <c r="K46" s="92">
        <v>42</v>
      </c>
      <c r="L46" s="37" t="s">
        <v>279</v>
      </c>
      <c r="M46" s="37">
        <v>0</v>
      </c>
      <c r="N46" s="92">
        <v>42</v>
      </c>
      <c r="O46" s="37" t="s">
        <v>279</v>
      </c>
      <c r="P46" s="37">
        <v>0</v>
      </c>
    </row>
    <row r="47" spans="2:16" ht="12" customHeight="1" x14ac:dyDescent="0.15">
      <c r="B47" s="413" t="s">
        <v>28</v>
      </c>
      <c r="C47" s="372"/>
      <c r="D47" s="92">
        <v>242</v>
      </c>
      <c r="E47" s="92">
        <v>241</v>
      </c>
      <c r="F47" s="37">
        <v>500</v>
      </c>
      <c r="G47" s="37">
        <v>2.1</v>
      </c>
      <c r="H47" s="92">
        <v>118</v>
      </c>
      <c r="I47" s="37">
        <v>371.8</v>
      </c>
      <c r="J47" s="37">
        <v>190.5</v>
      </c>
      <c r="K47" s="92">
        <v>242</v>
      </c>
      <c r="L47" s="37" t="s">
        <v>279</v>
      </c>
      <c r="M47" s="37">
        <v>0</v>
      </c>
      <c r="N47" s="92">
        <v>242</v>
      </c>
      <c r="O47" s="37" t="s">
        <v>279</v>
      </c>
      <c r="P47" s="37">
        <v>0</v>
      </c>
    </row>
    <row r="48" spans="2:16" ht="12" customHeight="1" x14ac:dyDescent="0.15">
      <c r="B48" s="413" t="s">
        <v>29</v>
      </c>
      <c r="C48" s="372"/>
      <c r="D48" s="92">
        <v>19</v>
      </c>
      <c r="E48" s="92">
        <v>19</v>
      </c>
      <c r="F48" s="37" t="s">
        <v>279</v>
      </c>
      <c r="G48" s="37">
        <v>0</v>
      </c>
      <c r="H48" s="92">
        <v>15</v>
      </c>
      <c r="I48" s="37">
        <v>239.3</v>
      </c>
      <c r="J48" s="37">
        <v>50.4</v>
      </c>
      <c r="K48" s="92">
        <v>19</v>
      </c>
      <c r="L48" s="37" t="s">
        <v>279</v>
      </c>
      <c r="M48" s="37">
        <v>0</v>
      </c>
      <c r="N48" s="92">
        <v>19</v>
      </c>
      <c r="O48" s="37" t="s">
        <v>279</v>
      </c>
      <c r="P48" s="37">
        <v>0</v>
      </c>
    </row>
    <row r="49" spans="2:16" ht="12" customHeight="1" x14ac:dyDescent="0.15">
      <c r="B49" s="413" t="s">
        <v>30</v>
      </c>
      <c r="C49" s="372"/>
      <c r="D49" s="92">
        <v>127</v>
      </c>
      <c r="E49" s="92">
        <v>127</v>
      </c>
      <c r="F49" s="37" t="s">
        <v>279</v>
      </c>
      <c r="G49" s="37">
        <v>0</v>
      </c>
      <c r="H49" s="92">
        <v>77</v>
      </c>
      <c r="I49" s="37">
        <v>338.2</v>
      </c>
      <c r="J49" s="37">
        <v>133.1</v>
      </c>
      <c r="K49" s="92">
        <v>127</v>
      </c>
      <c r="L49" s="37" t="s">
        <v>279</v>
      </c>
      <c r="M49" s="37">
        <v>0</v>
      </c>
      <c r="N49" s="92">
        <v>127</v>
      </c>
      <c r="O49" s="37" t="s">
        <v>279</v>
      </c>
      <c r="P49" s="37">
        <v>0</v>
      </c>
    </row>
    <row r="50" spans="2:16" ht="12" customHeight="1" x14ac:dyDescent="0.15">
      <c r="B50" s="413" t="s">
        <v>31</v>
      </c>
      <c r="C50" s="372"/>
      <c r="D50" s="92">
        <v>109</v>
      </c>
      <c r="E50" s="92">
        <v>109</v>
      </c>
      <c r="F50" s="37" t="s">
        <v>279</v>
      </c>
      <c r="G50" s="37">
        <v>0</v>
      </c>
      <c r="H50" s="92">
        <v>57</v>
      </c>
      <c r="I50" s="37">
        <v>324.7</v>
      </c>
      <c r="J50" s="37">
        <v>154.9</v>
      </c>
      <c r="K50" s="92">
        <v>109</v>
      </c>
      <c r="L50" s="37" t="s">
        <v>279</v>
      </c>
      <c r="M50" s="37">
        <v>0</v>
      </c>
      <c r="N50" s="92">
        <v>109</v>
      </c>
      <c r="O50" s="37" t="s">
        <v>279</v>
      </c>
      <c r="P50" s="37">
        <v>0</v>
      </c>
    </row>
    <row r="51" spans="2:16" ht="12" customHeight="1" x14ac:dyDescent="0.15">
      <c r="B51" s="413" t="s">
        <v>32</v>
      </c>
      <c r="C51" s="372"/>
      <c r="D51" s="92">
        <v>1316</v>
      </c>
      <c r="E51" s="92">
        <v>1308</v>
      </c>
      <c r="F51" s="37">
        <v>1743.8</v>
      </c>
      <c r="G51" s="37">
        <v>10.6</v>
      </c>
      <c r="H51" s="92">
        <v>733</v>
      </c>
      <c r="I51" s="37">
        <v>364.6</v>
      </c>
      <c r="J51" s="37">
        <v>161.5</v>
      </c>
      <c r="K51" s="92">
        <v>1316</v>
      </c>
      <c r="L51" s="37" t="s">
        <v>279</v>
      </c>
      <c r="M51" s="37">
        <v>0</v>
      </c>
      <c r="N51" s="92">
        <v>1316</v>
      </c>
      <c r="O51" s="37" t="s">
        <v>279</v>
      </c>
      <c r="P51" s="37">
        <v>0</v>
      </c>
    </row>
    <row r="52" spans="2:16" ht="12" customHeight="1" x14ac:dyDescent="0.15">
      <c r="B52" s="413" t="s">
        <v>33</v>
      </c>
      <c r="C52" s="372"/>
      <c r="D52" s="92">
        <v>397</v>
      </c>
      <c r="E52" s="92">
        <v>397</v>
      </c>
      <c r="F52" s="37" t="s">
        <v>279</v>
      </c>
      <c r="G52" s="37">
        <v>0</v>
      </c>
      <c r="H52" s="92">
        <v>216</v>
      </c>
      <c r="I52" s="37">
        <v>350.1</v>
      </c>
      <c r="J52" s="37">
        <v>159.6</v>
      </c>
      <c r="K52" s="92">
        <v>397</v>
      </c>
      <c r="L52" s="37" t="s">
        <v>279</v>
      </c>
      <c r="M52" s="37">
        <v>0</v>
      </c>
      <c r="N52" s="92">
        <v>397</v>
      </c>
      <c r="O52" s="37" t="s">
        <v>279</v>
      </c>
      <c r="P52" s="37">
        <v>0</v>
      </c>
    </row>
    <row r="53" spans="2:16" ht="12" customHeight="1" x14ac:dyDescent="0.15">
      <c r="B53" s="413" t="s">
        <v>34</v>
      </c>
      <c r="C53" s="372"/>
      <c r="D53" s="92">
        <v>24</v>
      </c>
      <c r="E53" s="92">
        <v>24</v>
      </c>
      <c r="F53" s="37" t="s">
        <v>279</v>
      </c>
      <c r="G53" s="37">
        <v>0</v>
      </c>
      <c r="H53" s="92">
        <v>11</v>
      </c>
      <c r="I53" s="37">
        <v>277.60000000000002</v>
      </c>
      <c r="J53" s="37">
        <v>150.4</v>
      </c>
      <c r="K53" s="92">
        <v>24</v>
      </c>
      <c r="L53" s="37" t="s">
        <v>279</v>
      </c>
      <c r="M53" s="37">
        <v>0</v>
      </c>
      <c r="N53" s="92">
        <v>24</v>
      </c>
      <c r="O53" s="37" t="s">
        <v>279</v>
      </c>
      <c r="P53" s="37">
        <v>0</v>
      </c>
    </row>
    <row r="54" spans="2:16" ht="12" customHeight="1" x14ac:dyDescent="0.15">
      <c r="B54" s="413" t="s">
        <v>35</v>
      </c>
      <c r="C54" s="372"/>
      <c r="D54" s="92">
        <v>6</v>
      </c>
      <c r="E54" s="92">
        <v>5</v>
      </c>
      <c r="F54" s="37">
        <v>330</v>
      </c>
      <c r="G54" s="37">
        <v>55</v>
      </c>
      <c r="H54" s="92">
        <v>5</v>
      </c>
      <c r="I54" s="37">
        <v>342</v>
      </c>
      <c r="J54" s="37">
        <v>57</v>
      </c>
      <c r="K54" s="92">
        <v>6</v>
      </c>
      <c r="L54" s="37" t="s">
        <v>279</v>
      </c>
      <c r="M54" s="37">
        <v>0</v>
      </c>
      <c r="N54" s="92">
        <v>6</v>
      </c>
      <c r="O54" s="37" t="s">
        <v>279</v>
      </c>
      <c r="P54" s="37">
        <v>0</v>
      </c>
    </row>
    <row r="55" spans="2:16" ht="12" customHeight="1" x14ac:dyDescent="0.15">
      <c r="B55" s="413" t="s">
        <v>36</v>
      </c>
      <c r="C55" s="372"/>
      <c r="D55" s="92">
        <v>5</v>
      </c>
      <c r="E55" s="92">
        <v>5</v>
      </c>
      <c r="F55" s="37" t="s">
        <v>279</v>
      </c>
      <c r="G55" s="37">
        <v>0</v>
      </c>
      <c r="H55" s="92">
        <v>3</v>
      </c>
      <c r="I55" s="37">
        <v>278.5</v>
      </c>
      <c r="J55" s="37">
        <v>111.4</v>
      </c>
      <c r="K55" s="92">
        <v>5</v>
      </c>
      <c r="L55" s="37" t="s">
        <v>279</v>
      </c>
      <c r="M55" s="37">
        <v>0</v>
      </c>
      <c r="N55" s="92">
        <v>5</v>
      </c>
      <c r="O55" s="37" t="s">
        <v>279</v>
      </c>
      <c r="P55" s="37">
        <v>0</v>
      </c>
    </row>
    <row r="56" spans="2:16" ht="12" customHeight="1" x14ac:dyDescent="0.15">
      <c r="B56" s="413" t="s">
        <v>37</v>
      </c>
      <c r="C56" s="372"/>
      <c r="D56" s="92">
        <v>2</v>
      </c>
      <c r="E56" s="92">
        <v>2</v>
      </c>
      <c r="F56" s="37" t="s">
        <v>279</v>
      </c>
      <c r="G56" s="37">
        <v>0</v>
      </c>
      <c r="H56" s="92">
        <v>1</v>
      </c>
      <c r="I56" s="37">
        <v>345</v>
      </c>
      <c r="J56" s="37">
        <v>172.5</v>
      </c>
      <c r="K56" s="92">
        <v>2</v>
      </c>
      <c r="L56" s="37" t="s">
        <v>279</v>
      </c>
      <c r="M56" s="37">
        <v>0</v>
      </c>
      <c r="N56" s="92">
        <v>2</v>
      </c>
      <c r="O56" s="37" t="s">
        <v>279</v>
      </c>
      <c r="P56" s="37">
        <v>0</v>
      </c>
    </row>
    <row r="57" spans="2:16" ht="12" customHeight="1" x14ac:dyDescent="0.15">
      <c r="B57" s="413" t="s">
        <v>38</v>
      </c>
      <c r="C57" s="372"/>
      <c r="D57" s="92">
        <v>53</v>
      </c>
      <c r="E57" s="92">
        <v>53</v>
      </c>
      <c r="F57" s="37" t="s">
        <v>279</v>
      </c>
      <c r="G57" s="37">
        <v>0</v>
      </c>
      <c r="H57" s="92">
        <v>34</v>
      </c>
      <c r="I57" s="37">
        <v>249.8</v>
      </c>
      <c r="J57" s="37">
        <v>89.5</v>
      </c>
      <c r="K57" s="92">
        <v>53</v>
      </c>
      <c r="L57" s="37" t="s">
        <v>279</v>
      </c>
      <c r="M57" s="37">
        <v>0</v>
      </c>
      <c r="N57" s="92">
        <v>53</v>
      </c>
      <c r="O57" s="37" t="s">
        <v>279</v>
      </c>
      <c r="P57" s="37">
        <v>0</v>
      </c>
    </row>
    <row r="58" spans="2:16" ht="12" customHeight="1" x14ac:dyDescent="0.15">
      <c r="B58" s="413" t="s">
        <v>39</v>
      </c>
      <c r="C58" s="372"/>
      <c r="D58" s="92">
        <v>101</v>
      </c>
      <c r="E58" s="92">
        <v>99</v>
      </c>
      <c r="F58" s="37">
        <v>760</v>
      </c>
      <c r="G58" s="37">
        <v>15</v>
      </c>
      <c r="H58" s="92">
        <v>78</v>
      </c>
      <c r="I58" s="37">
        <v>448.3</v>
      </c>
      <c r="J58" s="37">
        <v>102.1</v>
      </c>
      <c r="K58" s="92">
        <v>101</v>
      </c>
      <c r="L58" s="37" t="s">
        <v>279</v>
      </c>
      <c r="M58" s="37">
        <v>0</v>
      </c>
      <c r="N58" s="92">
        <v>101</v>
      </c>
      <c r="O58" s="37" t="s">
        <v>279</v>
      </c>
      <c r="P58" s="37">
        <v>0</v>
      </c>
    </row>
    <row r="59" spans="2:16" ht="12" customHeight="1" x14ac:dyDescent="0.15">
      <c r="B59" s="413" t="s">
        <v>40</v>
      </c>
      <c r="C59" s="372"/>
      <c r="D59" s="92">
        <v>41</v>
      </c>
      <c r="E59" s="92">
        <v>41</v>
      </c>
      <c r="F59" s="37" t="s">
        <v>279</v>
      </c>
      <c r="G59" s="37">
        <v>0</v>
      </c>
      <c r="H59" s="92">
        <v>34</v>
      </c>
      <c r="I59" s="37">
        <v>253.1</v>
      </c>
      <c r="J59" s="37">
        <v>43.2</v>
      </c>
      <c r="K59" s="92">
        <v>41</v>
      </c>
      <c r="L59" s="37" t="s">
        <v>279</v>
      </c>
      <c r="M59" s="37">
        <v>0</v>
      </c>
      <c r="N59" s="92">
        <v>41</v>
      </c>
      <c r="O59" s="37" t="s">
        <v>279</v>
      </c>
      <c r="P59" s="37">
        <v>0</v>
      </c>
    </row>
    <row r="60" spans="2:16" ht="12" customHeight="1" x14ac:dyDescent="0.15">
      <c r="B60" s="413" t="s">
        <v>41</v>
      </c>
      <c r="C60" s="372"/>
      <c r="D60" s="92">
        <v>1</v>
      </c>
      <c r="E60" s="92">
        <v>1</v>
      </c>
      <c r="F60" s="37" t="s">
        <v>279</v>
      </c>
      <c r="G60" s="37">
        <v>0</v>
      </c>
      <c r="H60" s="92">
        <v>1</v>
      </c>
      <c r="I60" s="37" t="s">
        <v>279</v>
      </c>
      <c r="J60" s="37">
        <v>0</v>
      </c>
      <c r="K60" s="92">
        <v>1</v>
      </c>
      <c r="L60" s="37" t="s">
        <v>279</v>
      </c>
      <c r="M60" s="37">
        <v>0</v>
      </c>
      <c r="N60" s="92">
        <v>1</v>
      </c>
      <c r="O60" s="37" t="s">
        <v>279</v>
      </c>
      <c r="P60" s="37">
        <v>0</v>
      </c>
    </row>
    <row r="61" spans="2:16" ht="12" customHeight="1" x14ac:dyDescent="0.15">
      <c r="B61" s="413" t="s">
        <v>42</v>
      </c>
      <c r="C61" s="372"/>
      <c r="D61" s="92">
        <v>25</v>
      </c>
      <c r="E61" s="92">
        <v>25</v>
      </c>
      <c r="F61" s="37" t="s">
        <v>279</v>
      </c>
      <c r="G61" s="37">
        <v>0</v>
      </c>
      <c r="H61" s="92">
        <v>22</v>
      </c>
      <c r="I61" s="37">
        <v>283.3</v>
      </c>
      <c r="J61" s="37">
        <v>34</v>
      </c>
      <c r="K61" s="92">
        <v>24</v>
      </c>
      <c r="L61" s="37">
        <v>1000</v>
      </c>
      <c r="M61" s="37">
        <v>40</v>
      </c>
      <c r="N61" s="92">
        <v>25</v>
      </c>
      <c r="O61" s="37" t="s">
        <v>279</v>
      </c>
      <c r="P61" s="37">
        <v>0</v>
      </c>
    </row>
    <row r="62" spans="2:16" ht="12" customHeight="1" x14ac:dyDescent="0.15">
      <c r="B62" s="413" t="s">
        <v>43</v>
      </c>
      <c r="C62" s="372"/>
      <c r="D62" s="92">
        <v>37</v>
      </c>
      <c r="E62" s="92">
        <v>37</v>
      </c>
      <c r="F62" s="37" t="s">
        <v>279</v>
      </c>
      <c r="G62" s="37">
        <v>0</v>
      </c>
      <c r="H62" s="92">
        <v>28</v>
      </c>
      <c r="I62" s="37">
        <v>296.2</v>
      </c>
      <c r="J62" s="37">
        <v>72.099999999999994</v>
      </c>
      <c r="K62" s="92">
        <v>37</v>
      </c>
      <c r="L62" s="37" t="s">
        <v>279</v>
      </c>
      <c r="M62" s="37">
        <v>0</v>
      </c>
      <c r="N62" s="92">
        <v>36</v>
      </c>
      <c r="O62" s="37">
        <v>570</v>
      </c>
      <c r="P62" s="37">
        <v>15.4</v>
      </c>
    </row>
    <row r="63" spans="2:16" ht="12" customHeight="1" x14ac:dyDescent="0.15">
      <c r="B63" s="413" t="s">
        <v>44</v>
      </c>
      <c r="C63" s="372"/>
      <c r="D63" s="92">
        <v>30</v>
      </c>
      <c r="E63" s="92">
        <v>29</v>
      </c>
      <c r="F63" s="37">
        <v>450</v>
      </c>
      <c r="G63" s="37">
        <v>15</v>
      </c>
      <c r="H63" s="92">
        <v>26</v>
      </c>
      <c r="I63" s="37">
        <v>257</v>
      </c>
      <c r="J63" s="37">
        <v>34.299999999999997</v>
      </c>
      <c r="K63" s="92">
        <v>30</v>
      </c>
      <c r="L63" s="37" t="s">
        <v>279</v>
      </c>
      <c r="M63" s="37">
        <v>0</v>
      </c>
      <c r="N63" s="92">
        <v>30</v>
      </c>
      <c r="O63" s="37" t="s">
        <v>279</v>
      </c>
      <c r="P63" s="37">
        <v>0</v>
      </c>
    </row>
    <row r="64" spans="2:16" ht="12" customHeight="1" x14ac:dyDescent="0.15">
      <c r="B64" s="413" t="s">
        <v>45</v>
      </c>
      <c r="C64" s="372"/>
      <c r="D64" s="92">
        <v>469</v>
      </c>
      <c r="E64" s="92">
        <v>468</v>
      </c>
      <c r="F64" s="37">
        <v>2000</v>
      </c>
      <c r="G64" s="37">
        <v>4.3</v>
      </c>
      <c r="H64" s="92">
        <v>299</v>
      </c>
      <c r="I64" s="37">
        <v>319.3</v>
      </c>
      <c r="J64" s="37">
        <v>115.7</v>
      </c>
      <c r="K64" s="92">
        <v>469</v>
      </c>
      <c r="L64" s="37" t="s">
        <v>279</v>
      </c>
      <c r="M64" s="37">
        <v>0</v>
      </c>
      <c r="N64" s="92">
        <v>469</v>
      </c>
      <c r="O64" s="37" t="s">
        <v>279</v>
      </c>
      <c r="P64" s="37">
        <v>0</v>
      </c>
    </row>
    <row r="65" spans="1:16" ht="12" customHeight="1" x14ac:dyDescent="0.15">
      <c r="B65" s="413" t="s">
        <v>46</v>
      </c>
      <c r="C65" s="372"/>
      <c r="D65" s="92">
        <v>21</v>
      </c>
      <c r="E65" s="92">
        <v>21</v>
      </c>
      <c r="F65" s="37" t="s">
        <v>279</v>
      </c>
      <c r="G65" s="37">
        <v>0</v>
      </c>
      <c r="H65" s="92">
        <v>10</v>
      </c>
      <c r="I65" s="37">
        <v>251.1</v>
      </c>
      <c r="J65" s="37">
        <v>131.5</v>
      </c>
      <c r="K65" s="92">
        <v>21</v>
      </c>
      <c r="L65" s="37" t="s">
        <v>279</v>
      </c>
      <c r="M65" s="37">
        <v>0</v>
      </c>
      <c r="N65" s="92">
        <v>21</v>
      </c>
      <c r="O65" s="37" t="s">
        <v>279</v>
      </c>
      <c r="P65" s="37">
        <v>0</v>
      </c>
    </row>
    <row r="66" spans="1:16" ht="12" customHeight="1" x14ac:dyDescent="0.15">
      <c r="B66" s="413" t="s">
        <v>47</v>
      </c>
      <c r="C66" s="372"/>
      <c r="D66" s="92">
        <v>34</v>
      </c>
      <c r="E66" s="92">
        <v>34</v>
      </c>
      <c r="F66" s="37" t="s">
        <v>279</v>
      </c>
      <c r="G66" s="37">
        <v>0</v>
      </c>
      <c r="H66" s="92">
        <v>28</v>
      </c>
      <c r="I66" s="37">
        <v>258.8</v>
      </c>
      <c r="J66" s="37">
        <v>45.7</v>
      </c>
      <c r="K66" s="92">
        <v>34</v>
      </c>
      <c r="L66" s="37" t="s">
        <v>279</v>
      </c>
      <c r="M66" s="37">
        <v>0</v>
      </c>
      <c r="N66" s="92">
        <v>34</v>
      </c>
      <c r="O66" s="37" t="s">
        <v>279</v>
      </c>
      <c r="P66" s="37">
        <v>0</v>
      </c>
    </row>
    <row r="67" spans="1:16" ht="12" customHeight="1" x14ac:dyDescent="0.15">
      <c r="B67" s="413" t="s">
        <v>48</v>
      </c>
      <c r="C67" s="372"/>
      <c r="D67" s="92">
        <v>65</v>
      </c>
      <c r="E67" s="92">
        <v>65</v>
      </c>
      <c r="F67" s="37" t="s">
        <v>279</v>
      </c>
      <c r="G67" s="37">
        <v>0</v>
      </c>
      <c r="H67" s="92">
        <v>46</v>
      </c>
      <c r="I67" s="37">
        <v>275.39999999999998</v>
      </c>
      <c r="J67" s="37">
        <v>80.5</v>
      </c>
      <c r="K67" s="92">
        <v>65</v>
      </c>
      <c r="L67" s="37" t="s">
        <v>279</v>
      </c>
      <c r="M67" s="37">
        <v>0</v>
      </c>
      <c r="N67" s="92">
        <v>65</v>
      </c>
      <c r="O67" s="37" t="s">
        <v>279</v>
      </c>
      <c r="P67" s="37">
        <v>0</v>
      </c>
    </row>
    <row r="68" spans="1:16" ht="12" customHeight="1" x14ac:dyDescent="0.15">
      <c r="B68" s="413" t="s">
        <v>49</v>
      </c>
      <c r="C68" s="372"/>
      <c r="D68" s="92">
        <v>42</v>
      </c>
      <c r="E68" s="92">
        <v>42</v>
      </c>
      <c r="F68" s="37" t="s">
        <v>279</v>
      </c>
      <c r="G68" s="37">
        <v>0</v>
      </c>
      <c r="H68" s="92">
        <v>30</v>
      </c>
      <c r="I68" s="37">
        <v>297</v>
      </c>
      <c r="J68" s="37">
        <v>84.9</v>
      </c>
      <c r="K68" s="92">
        <v>42</v>
      </c>
      <c r="L68" s="37" t="s">
        <v>279</v>
      </c>
      <c r="M68" s="37">
        <v>0</v>
      </c>
      <c r="N68" s="92">
        <v>42</v>
      </c>
      <c r="O68" s="37" t="s">
        <v>279</v>
      </c>
      <c r="P68" s="37">
        <v>0</v>
      </c>
    </row>
    <row r="69" spans="1:16" ht="12" customHeight="1" x14ac:dyDescent="0.15">
      <c r="B69" s="413" t="s">
        <v>50</v>
      </c>
      <c r="C69" s="372"/>
      <c r="D69" s="92">
        <v>14</v>
      </c>
      <c r="E69" s="92">
        <v>14</v>
      </c>
      <c r="F69" s="37" t="s">
        <v>279</v>
      </c>
      <c r="G69" s="37">
        <v>0</v>
      </c>
      <c r="H69" s="92">
        <v>9</v>
      </c>
      <c r="I69" s="37">
        <v>237.2</v>
      </c>
      <c r="J69" s="37">
        <v>84.7</v>
      </c>
      <c r="K69" s="92">
        <v>14</v>
      </c>
      <c r="L69" s="37" t="s">
        <v>279</v>
      </c>
      <c r="M69" s="37">
        <v>0</v>
      </c>
      <c r="N69" s="92">
        <v>14</v>
      </c>
      <c r="O69" s="37" t="s">
        <v>279</v>
      </c>
      <c r="P69" s="37">
        <v>0</v>
      </c>
    </row>
    <row r="70" spans="1:16" ht="12" customHeight="1" x14ac:dyDescent="0.15">
      <c r="B70" s="413" t="s">
        <v>51</v>
      </c>
      <c r="C70" s="372"/>
      <c r="D70" s="92">
        <v>36</v>
      </c>
      <c r="E70" s="92">
        <v>36</v>
      </c>
      <c r="F70" s="37" t="s">
        <v>279</v>
      </c>
      <c r="G70" s="37">
        <v>0</v>
      </c>
      <c r="H70" s="92">
        <v>23</v>
      </c>
      <c r="I70" s="37">
        <v>330.9</v>
      </c>
      <c r="J70" s="37">
        <v>119.5</v>
      </c>
      <c r="K70" s="92">
        <v>36</v>
      </c>
      <c r="L70" s="37" t="s">
        <v>279</v>
      </c>
      <c r="M70" s="37">
        <v>0</v>
      </c>
      <c r="N70" s="92">
        <v>36</v>
      </c>
      <c r="O70" s="37" t="s">
        <v>279</v>
      </c>
      <c r="P70" s="37">
        <v>0</v>
      </c>
    </row>
    <row r="71" spans="1:16" s="4" customFormat="1" ht="12" customHeight="1" x14ac:dyDescent="0.15">
      <c r="A71" s="113"/>
      <c r="B71" s="414" t="s">
        <v>71</v>
      </c>
      <c r="C71" s="370"/>
      <c r="D71" s="111">
        <v>52</v>
      </c>
      <c r="E71" s="111">
        <v>52</v>
      </c>
      <c r="F71" s="112" t="s">
        <v>279</v>
      </c>
      <c r="G71" s="112">
        <v>0</v>
      </c>
      <c r="H71" s="111">
        <v>33</v>
      </c>
      <c r="I71" s="112">
        <v>376.2</v>
      </c>
      <c r="J71" s="112">
        <v>137.4</v>
      </c>
      <c r="K71" s="111">
        <v>52</v>
      </c>
      <c r="L71" s="112" t="s">
        <v>279</v>
      </c>
      <c r="M71" s="112">
        <v>0</v>
      </c>
      <c r="N71" s="111">
        <v>52</v>
      </c>
      <c r="O71" s="112" t="s">
        <v>279</v>
      </c>
      <c r="P71" s="112">
        <v>0</v>
      </c>
    </row>
    <row r="72" spans="1:16" x14ac:dyDescent="0.15">
      <c r="D72" s="42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</row>
    <row r="73" spans="1:16" x14ac:dyDescent="0.15">
      <c r="D73" s="150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</row>
    <row r="74" spans="1:16" x14ac:dyDescent="0.15">
      <c r="D74" s="150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</row>
    <row r="75" spans="1:16" x14ac:dyDescent="0.15"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</row>
    <row r="76" spans="1:16" x14ac:dyDescent="0.15"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</row>
    <row r="77" spans="1:16" x14ac:dyDescent="0.15"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</row>
    <row r="78" spans="1:16" x14ac:dyDescent="0.15"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</row>
    <row r="79" spans="1:16" x14ac:dyDescent="0.15"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</row>
    <row r="80" spans="1:16" x14ac:dyDescent="0.15"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</row>
    <row r="81" spans="4:16" x14ac:dyDescent="0.15"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</row>
    <row r="82" spans="4:16" x14ac:dyDescent="0.15"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</row>
  </sheetData>
  <mergeCells count="84">
    <mergeCell ref="O6:O7"/>
    <mergeCell ref="P6:P7"/>
    <mergeCell ref="E4:E7"/>
    <mergeCell ref="F4:G5"/>
    <mergeCell ref="H4:H7"/>
    <mergeCell ref="I4:J5"/>
    <mergeCell ref="M6:M7"/>
    <mergeCell ref="K4:K7"/>
    <mergeCell ref="L4:M5"/>
    <mergeCell ref="N4:N7"/>
    <mergeCell ref="O4:P5"/>
    <mergeCell ref="L6:L7"/>
    <mergeCell ref="B3:C5"/>
    <mergeCell ref="D3:D7"/>
    <mergeCell ref="E3:G3"/>
    <mergeCell ref="H3:J3"/>
    <mergeCell ref="K3:M3"/>
    <mergeCell ref="B6:C7"/>
    <mergeCell ref="F6:F7"/>
    <mergeCell ref="G6:G7"/>
    <mergeCell ref="I6:I7"/>
    <mergeCell ref="J6:J7"/>
    <mergeCell ref="N3:P3"/>
    <mergeCell ref="B8:C8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22" t="s">
        <v>361</v>
      </c>
      <c r="D1" s="22" t="s">
        <v>223</v>
      </c>
      <c r="O1" s="22"/>
      <c r="P1" s="22" t="s">
        <v>322</v>
      </c>
      <c r="AB1" s="22"/>
      <c r="AC1" s="22" t="s">
        <v>223</v>
      </c>
    </row>
    <row r="2" spans="1:36" ht="17.25" x14ac:dyDescent="0.2">
      <c r="A2" s="22"/>
      <c r="B2" s="1" t="s">
        <v>375</v>
      </c>
      <c r="C2" s="2"/>
    </row>
    <row r="3" spans="1:36" ht="24" customHeight="1" x14ac:dyDescent="0.15">
      <c r="B3" s="429" t="s">
        <v>224</v>
      </c>
      <c r="C3" s="421"/>
      <c r="D3" s="409" t="s">
        <v>90</v>
      </c>
      <c r="E3" s="46"/>
      <c r="F3" s="70">
        <v>30</v>
      </c>
      <c r="G3" s="70">
        <v>40</v>
      </c>
      <c r="H3" s="70">
        <v>50</v>
      </c>
      <c r="I3" s="70">
        <v>60</v>
      </c>
      <c r="J3" s="70">
        <v>70</v>
      </c>
      <c r="K3" s="70">
        <v>80</v>
      </c>
      <c r="L3" s="70">
        <v>90</v>
      </c>
      <c r="M3" s="70">
        <v>100</v>
      </c>
      <c r="N3" s="70">
        <v>110</v>
      </c>
      <c r="O3" s="70">
        <v>120</v>
      </c>
      <c r="P3" s="70">
        <v>130</v>
      </c>
      <c r="Q3" s="70">
        <v>140</v>
      </c>
      <c r="R3" s="70">
        <v>150</v>
      </c>
      <c r="S3" s="70">
        <v>160</v>
      </c>
      <c r="T3" s="70">
        <v>170</v>
      </c>
      <c r="U3" s="70">
        <v>180</v>
      </c>
      <c r="V3" s="70">
        <v>190</v>
      </c>
      <c r="W3" s="70">
        <v>200</v>
      </c>
      <c r="X3" s="70">
        <v>210</v>
      </c>
      <c r="Y3" s="70">
        <v>220</v>
      </c>
      <c r="Z3" s="70">
        <v>230</v>
      </c>
      <c r="AA3" s="70">
        <v>240</v>
      </c>
      <c r="AB3" s="70">
        <v>250</v>
      </c>
      <c r="AC3" s="70">
        <v>260</v>
      </c>
      <c r="AD3" s="70">
        <v>270</v>
      </c>
      <c r="AE3" s="70">
        <v>280</v>
      </c>
      <c r="AF3" s="70">
        <v>290</v>
      </c>
      <c r="AG3" s="71" t="s">
        <v>311</v>
      </c>
      <c r="AH3" s="409" t="s">
        <v>92</v>
      </c>
      <c r="AI3" s="409" t="s">
        <v>93</v>
      </c>
      <c r="AJ3" s="409" t="s">
        <v>94</v>
      </c>
    </row>
    <row r="4" spans="1:36" s="25" customFormat="1" ht="13.5" x14ac:dyDescent="0.15">
      <c r="B4" s="432" t="s">
        <v>83</v>
      </c>
      <c r="C4" s="433"/>
      <c r="D4" s="410"/>
      <c r="E4" s="49"/>
      <c r="F4" s="72" t="s">
        <v>95</v>
      </c>
      <c r="G4" s="72" t="s">
        <v>95</v>
      </c>
      <c r="H4" s="73" t="s">
        <v>95</v>
      </c>
      <c r="I4" s="72" t="s">
        <v>95</v>
      </c>
      <c r="J4" s="72" t="s">
        <v>95</v>
      </c>
      <c r="K4" s="72" t="s">
        <v>95</v>
      </c>
      <c r="L4" s="72" t="s">
        <v>95</v>
      </c>
      <c r="M4" s="74" t="s">
        <v>95</v>
      </c>
      <c r="N4" s="72" t="s">
        <v>95</v>
      </c>
      <c r="O4" s="72" t="s">
        <v>95</v>
      </c>
      <c r="P4" s="74" t="s">
        <v>95</v>
      </c>
      <c r="Q4" s="72" t="s">
        <v>95</v>
      </c>
      <c r="R4" s="74" t="s">
        <v>95</v>
      </c>
      <c r="S4" s="74" t="s">
        <v>95</v>
      </c>
      <c r="T4" s="72" t="s">
        <v>95</v>
      </c>
      <c r="U4" s="74" t="s">
        <v>95</v>
      </c>
      <c r="V4" s="74" t="s">
        <v>95</v>
      </c>
      <c r="W4" s="72" t="s">
        <v>95</v>
      </c>
      <c r="X4" s="74" t="s">
        <v>95</v>
      </c>
      <c r="Y4" s="72" t="s">
        <v>95</v>
      </c>
      <c r="Z4" s="72" t="s">
        <v>95</v>
      </c>
      <c r="AA4" s="72" t="s">
        <v>95</v>
      </c>
      <c r="AB4" s="72" t="s">
        <v>95</v>
      </c>
      <c r="AC4" s="74" t="s">
        <v>95</v>
      </c>
      <c r="AD4" s="74" t="s">
        <v>95</v>
      </c>
      <c r="AE4" s="74" t="s">
        <v>95</v>
      </c>
      <c r="AF4" s="74" t="s">
        <v>95</v>
      </c>
      <c r="AG4" s="74"/>
      <c r="AH4" s="410"/>
      <c r="AI4" s="410"/>
      <c r="AJ4" s="410"/>
    </row>
    <row r="5" spans="1:36" ht="24" customHeight="1" x14ac:dyDescent="0.15">
      <c r="B5" s="434"/>
      <c r="C5" s="435"/>
      <c r="D5" s="411"/>
      <c r="E5" s="158" t="s">
        <v>312</v>
      </c>
      <c r="F5" s="76">
        <v>40</v>
      </c>
      <c r="G5" s="76">
        <v>50</v>
      </c>
      <c r="H5" s="76">
        <v>60</v>
      </c>
      <c r="I5" s="76">
        <v>70</v>
      </c>
      <c r="J5" s="76">
        <v>80</v>
      </c>
      <c r="K5" s="76">
        <v>90</v>
      </c>
      <c r="L5" s="76">
        <v>100</v>
      </c>
      <c r="M5" s="76">
        <v>110</v>
      </c>
      <c r="N5" s="76">
        <v>120</v>
      </c>
      <c r="O5" s="76">
        <v>130</v>
      </c>
      <c r="P5" s="76">
        <v>140</v>
      </c>
      <c r="Q5" s="76">
        <v>150</v>
      </c>
      <c r="R5" s="76">
        <v>160</v>
      </c>
      <c r="S5" s="76">
        <v>170</v>
      </c>
      <c r="T5" s="76">
        <v>180</v>
      </c>
      <c r="U5" s="76">
        <v>190</v>
      </c>
      <c r="V5" s="76">
        <v>200</v>
      </c>
      <c r="W5" s="76">
        <v>210</v>
      </c>
      <c r="X5" s="76">
        <v>220</v>
      </c>
      <c r="Y5" s="76">
        <v>230</v>
      </c>
      <c r="Z5" s="76">
        <v>240</v>
      </c>
      <c r="AA5" s="76">
        <v>250</v>
      </c>
      <c r="AB5" s="76">
        <v>260</v>
      </c>
      <c r="AC5" s="76">
        <v>270</v>
      </c>
      <c r="AD5" s="76">
        <v>280</v>
      </c>
      <c r="AE5" s="76">
        <v>290</v>
      </c>
      <c r="AF5" s="76">
        <v>300</v>
      </c>
      <c r="AG5" s="115"/>
      <c r="AH5" s="26" t="s">
        <v>225</v>
      </c>
      <c r="AI5" s="26" t="s">
        <v>225</v>
      </c>
      <c r="AJ5" s="26" t="s">
        <v>225</v>
      </c>
    </row>
    <row r="6" spans="1:36" ht="12" customHeight="1" x14ac:dyDescent="0.15">
      <c r="B6" s="450" t="s">
        <v>0</v>
      </c>
      <c r="C6" s="463"/>
      <c r="D6" s="5">
        <v>7849</v>
      </c>
      <c r="E6" s="5">
        <v>39</v>
      </c>
      <c r="F6" s="5">
        <v>60</v>
      </c>
      <c r="G6" s="5">
        <v>114</v>
      </c>
      <c r="H6" s="5">
        <v>208</v>
      </c>
      <c r="I6" s="5">
        <v>326</v>
      </c>
      <c r="J6" s="5">
        <v>519</v>
      </c>
      <c r="K6" s="5">
        <v>792</v>
      </c>
      <c r="L6" s="5">
        <v>818</v>
      </c>
      <c r="M6" s="5">
        <v>808</v>
      </c>
      <c r="N6" s="5">
        <v>815</v>
      </c>
      <c r="O6" s="5">
        <v>606</v>
      </c>
      <c r="P6" s="5">
        <v>556</v>
      </c>
      <c r="Q6" s="5">
        <v>493</v>
      </c>
      <c r="R6" s="5">
        <v>350</v>
      </c>
      <c r="S6" s="5">
        <v>262</v>
      </c>
      <c r="T6" s="5">
        <v>209</v>
      </c>
      <c r="U6" s="5">
        <v>167</v>
      </c>
      <c r="V6" s="5">
        <v>122</v>
      </c>
      <c r="W6" s="5">
        <v>133</v>
      </c>
      <c r="X6" s="5">
        <v>93</v>
      </c>
      <c r="Y6" s="5">
        <v>74</v>
      </c>
      <c r="Z6" s="5">
        <v>87</v>
      </c>
      <c r="AA6" s="5">
        <v>53</v>
      </c>
      <c r="AB6" s="5">
        <v>31</v>
      </c>
      <c r="AC6" s="5">
        <v>19</v>
      </c>
      <c r="AD6" s="5">
        <v>20</v>
      </c>
      <c r="AE6" s="5">
        <v>18</v>
      </c>
      <c r="AF6" s="5">
        <v>12</v>
      </c>
      <c r="AG6" s="5">
        <v>45</v>
      </c>
      <c r="AH6" s="31">
        <v>113.1</v>
      </c>
      <c r="AI6" s="7">
        <v>121.7</v>
      </c>
      <c r="AJ6" s="7">
        <v>49.2</v>
      </c>
    </row>
    <row r="7" spans="1:36" ht="12" customHeight="1" x14ac:dyDescent="0.15">
      <c r="B7" s="450" t="s">
        <v>1</v>
      </c>
      <c r="C7" s="463"/>
      <c r="D7" s="30">
        <v>6485</v>
      </c>
      <c r="E7" s="30">
        <v>31</v>
      </c>
      <c r="F7" s="30">
        <v>42</v>
      </c>
      <c r="G7" s="30">
        <v>73</v>
      </c>
      <c r="H7" s="30">
        <v>118</v>
      </c>
      <c r="I7" s="30">
        <v>188</v>
      </c>
      <c r="J7" s="30">
        <v>336</v>
      </c>
      <c r="K7" s="30">
        <v>580</v>
      </c>
      <c r="L7" s="30">
        <v>649</v>
      </c>
      <c r="M7" s="30">
        <v>654</v>
      </c>
      <c r="N7" s="30">
        <v>710</v>
      </c>
      <c r="O7" s="30">
        <v>554</v>
      </c>
      <c r="P7" s="30">
        <v>516</v>
      </c>
      <c r="Q7" s="30">
        <v>455</v>
      </c>
      <c r="R7" s="30">
        <v>322</v>
      </c>
      <c r="S7" s="30">
        <v>239</v>
      </c>
      <c r="T7" s="30">
        <v>195</v>
      </c>
      <c r="U7" s="30">
        <v>152</v>
      </c>
      <c r="V7" s="30">
        <v>113</v>
      </c>
      <c r="W7" s="30">
        <v>127</v>
      </c>
      <c r="X7" s="30">
        <v>90</v>
      </c>
      <c r="Y7" s="30">
        <v>68</v>
      </c>
      <c r="Z7" s="30">
        <v>84</v>
      </c>
      <c r="AA7" s="30">
        <v>52</v>
      </c>
      <c r="AB7" s="30">
        <v>31</v>
      </c>
      <c r="AC7" s="30">
        <v>16</v>
      </c>
      <c r="AD7" s="30">
        <v>18</v>
      </c>
      <c r="AE7" s="30">
        <v>16</v>
      </c>
      <c r="AF7" s="30">
        <v>12</v>
      </c>
      <c r="AG7" s="30">
        <v>44</v>
      </c>
      <c r="AH7" s="31">
        <v>118.2</v>
      </c>
      <c r="AI7" s="32">
        <v>127</v>
      </c>
      <c r="AJ7" s="32">
        <v>49.8</v>
      </c>
    </row>
    <row r="8" spans="1:36" ht="12" customHeight="1" x14ac:dyDescent="0.15">
      <c r="B8" s="54"/>
      <c r="C8" s="15" t="s">
        <v>63</v>
      </c>
      <c r="D8" s="9">
        <v>4192</v>
      </c>
      <c r="E8" s="9">
        <v>18</v>
      </c>
      <c r="F8" s="9">
        <v>24</v>
      </c>
      <c r="G8" s="9">
        <v>38</v>
      </c>
      <c r="H8" s="9">
        <v>62</v>
      </c>
      <c r="I8" s="9">
        <v>89</v>
      </c>
      <c r="J8" s="9">
        <v>150</v>
      </c>
      <c r="K8" s="9">
        <v>265</v>
      </c>
      <c r="L8" s="9">
        <v>346</v>
      </c>
      <c r="M8" s="9">
        <v>377</v>
      </c>
      <c r="N8" s="9">
        <v>450</v>
      </c>
      <c r="O8" s="9">
        <v>386</v>
      </c>
      <c r="P8" s="9">
        <v>389</v>
      </c>
      <c r="Q8" s="9">
        <v>362</v>
      </c>
      <c r="R8" s="9">
        <v>254</v>
      </c>
      <c r="S8" s="9">
        <v>187</v>
      </c>
      <c r="T8" s="9">
        <v>155</v>
      </c>
      <c r="U8" s="9">
        <v>121</v>
      </c>
      <c r="V8" s="9">
        <v>94</v>
      </c>
      <c r="W8" s="9">
        <v>101</v>
      </c>
      <c r="X8" s="9">
        <v>71</v>
      </c>
      <c r="Y8" s="9">
        <v>57</v>
      </c>
      <c r="Z8" s="9">
        <v>63</v>
      </c>
      <c r="AA8" s="9">
        <v>41</v>
      </c>
      <c r="AB8" s="9">
        <v>22</v>
      </c>
      <c r="AC8" s="9">
        <v>10</v>
      </c>
      <c r="AD8" s="9">
        <v>13</v>
      </c>
      <c r="AE8" s="9">
        <v>8</v>
      </c>
      <c r="AF8" s="9">
        <v>9</v>
      </c>
      <c r="AG8" s="9">
        <v>30</v>
      </c>
      <c r="AH8" s="28">
        <v>127.1</v>
      </c>
      <c r="AI8" s="10">
        <v>134.30000000000001</v>
      </c>
      <c r="AJ8" s="10">
        <v>49.8</v>
      </c>
    </row>
    <row r="9" spans="1:36" ht="12" customHeight="1" x14ac:dyDescent="0.15">
      <c r="B9" s="54"/>
      <c r="C9" s="15" t="s">
        <v>64</v>
      </c>
      <c r="D9" s="9">
        <v>1979</v>
      </c>
      <c r="E9" s="9">
        <v>8</v>
      </c>
      <c r="F9" s="9">
        <v>14</v>
      </c>
      <c r="G9" s="9">
        <v>33</v>
      </c>
      <c r="H9" s="9">
        <v>48</v>
      </c>
      <c r="I9" s="9">
        <v>88</v>
      </c>
      <c r="J9" s="9">
        <v>158</v>
      </c>
      <c r="K9" s="9">
        <v>280</v>
      </c>
      <c r="L9" s="9">
        <v>270</v>
      </c>
      <c r="M9" s="9">
        <v>247</v>
      </c>
      <c r="N9" s="9">
        <v>220</v>
      </c>
      <c r="O9" s="9">
        <v>140</v>
      </c>
      <c r="P9" s="9">
        <v>108</v>
      </c>
      <c r="Q9" s="9">
        <v>78</v>
      </c>
      <c r="R9" s="9">
        <v>53</v>
      </c>
      <c r="S9" s="9">
        <v>42</v>
      </c>
      <c r="T9" s="9">
        <v>34</v>
      </c>
      <c r="U9" s="9">
        <v>26</v>
      </c>
      <c r="V9" s="9">
        <v>16</v>
      </c>
      <c r="W9" s="9">
        <v>21</v>
      </c>
      <c r="X9" s="9">
        <v>16</v>
      </c>
      <c r="Y9" s="9">
        <v>10</v>
      </c>
      <c r="Z9" s="9">
        <v>18</v>
      </c>
      <c r="AA9" s="9">
        <v>10</v>
      </c>
      <c r="AB9" s="9">
        <v>9</v>
      </c>
      <c r="AC9" s="9">
        <v>4</v>
      </c>
      <c r="AD9" s="9">
        <v>5</v>
      </c>
      <c r="AE9" s="9">
        <v>8</v>
      </c>
      <c r="AF9" s="9">
        <v>3</v>
      </c>
      <c r="AG9" s="9">
        <v>12</v>
      </c>
      <c r="AH9" s="28">
        <v>103.8</v>
      </c>
      <c r="AI9" s="10">
        <v>113.5</v>
      </c>
      <c r="AJ9" s="10">
        <v>46.9</v>
      </c>
    </row>
    <row r="10" spans="1:36" ht="12" customHeight="1" x14ac:dyDescent="0.15">
      <c r="B10" s="54"/>
      <c r="C10" s="15" t="s">
        <v>65</v>
      </c>
      <c r="D10" s="9">
        <v>314</v>
      </c>
      <c r="E10" s="9">
        <v>5</v>
      </c>
      <c r="F10" s="9">
        <v>4</v>
      </c>
      <c r="G10" s="9">
        <v>2</v>
      </c>
      <c r="H10" s="9">
        <v>8</v>
      </c>
      <c r="I10" s="9">
        <v>11</v>
      </c>
      <c r="J10" s="9">
        <v>28</v>
      </c>
      <c r="K10" s="9">
        <v>35</v>
      </c>
      <c r="L10" s="9">
        <v>33</v>
      </c>
      <c r="M10" s="9">
        <v>30</v>
      </c>
      <c r="N10" s="9">
        <v>40</v>
      </c>
      <c r="O10" s="9">
        <v>28</v>
      </c>
      <c r="P10" s="9">
        <v>19</v>
      </c>
      <c r="Q10" s="9">
        <v>15</v>
      </c>
      <c r="R10" s="9">
        <v>15</v>
      </c>
      <c r="S10" s="9">
        <v>10</v>
      </c>
      <c r="T10" s="9">
        <v>6</v>
      </c>
      <c r="U10" s="9">
        <v>5</v>
      </c>
      <c r="V10" s="9">
        <v>3</v>
      </c>
      <c r="W10" s="9">
        <v>5</v>
      </c>
      <c r="X10" s="9">
        <v>3</v>
      </c>
      <c r="Y10" s="9">
        <v>1</v>
      </c>
      <c r="Z10" s="9">
        <v>3</v>
      </c>
      <c r="AA10" s="9">
        <v>1</v>
      </c>
      <c r="AB10" s="9">
        <v>0</v>
      </c>
      <c r="AC10" s="9">
        <v>2</v>
      </c>
      <c r="AD10" s="9">
        <v>0</v>
      </c>
      <c r="AE10" s="9">
        <v>0</v>
      </c>
      <c r="AF10" s="9">
        <v>0</v>
      </c>
      <c r="AG10" s="9">
        <v>2</v>
      </c>
      <c r="AH10" s="28">
        <v>110.1</v>
      </c>
      <c r="AI10" s="10">
        <v>115.6</v>
      </c>
      <c r="AJ10" s="10">
        <v>46.1</v>
      </c>
    </row>
    <row r="11" spans="1:36" ht="12" customHeight="1" x14ac:dyDescent="0.15">
      <c r="B11" s="414" t="s">
        <v>5</v>
      </c>
      <c r="C11" s="370"/>
      <c r="D11" s="6">
        <v>1364</v>
      </c>
      <c r="E11" s="6">
        <v>8</v>
      </c>
      <c r="F11" s="6">
        <v>18</v>
      </c>
      <c r="G11" s="6">
        <v>41</v>
      </c>
      <c r="H11" s="6">
        <v>90</v>
      </c>
      <c r="I11" s="6">
        <v>138</v>
      </c>
      <c r="J11" s="6">
        <v>183</v>
      </c>
      <c r="K11" s="6">
        <v>212</v>
      </c>
      <c r="L11" s="6">
        <v>169</v>
      </c>
      <c r="M11" s="6">
        <v>154</v>
      </c>
      <c r="N11" s="6">
        <v>105</v>
      </c>
      <c r="O11" s="6">
        <v>52</v>
      </c>
      <c r="P11" s="6">
        <v>40</v>
      </c>
      <c r="Q11" s="6">
        <v>38</v>
      </c>
      <c r="R11" s="6">
        <v>28</v>
      </c>
      <c r="S11" s="6">
        <v>23</v>
      </c>
      <c r="T11" s="6">
        <v>14</v>
      </c>
      <c r="U11" s="6">
        <v>15</v>
      </c>
      <c r="V11" s="6">
        <v>9</v>
      </c>
      <c r="W11" s="6">
        <v>6</v>
      </c>
      <c r="X11" s="6">
        <v>3</v>
      </c>
      <c r="Y11" s="6">
        <v>6</v>
      </c>
      <c r="Z11" s="6">
        <v>3</v>
      </c>
      <c r="AA11" s="6">
        <v>1</v>
      </c>
      <c r="AB11" s="6">
        <v>0</v>
      </c>
      <c r="AC11" s="6">
        <v>3</v>
      </c>
      <c r="AD11" s="6">
        <v>2</v>
      </c>
      <c r="AE11" s="6">
        <v>2</v>
      </c>
      <c r="AF11" s="6">
        <v>0</v>
      </c>
      <c r="AG11" s="6">
        <v>1</v>
      </c>
      <c r="AH11" s="33">
        <v>89.6</v>
      </c>
      <c r="AI11" s="8">
        <v>96.4</v>
      </c>
      <c r="AJ11" s="8">
        <v>37.4</v>
      </c>
    </row>
    <row r="12" spans="1:36" ht="12" customHeight="1" x14ac:dyDescent="0.15">
      <c r="B12" s="413" t="s">
        <v>226</v>
      </c>
      <c r="C12" s="372"/>
      <c r="D12" s="5">
        <v>61</v>
      </c>
      <c r="E12" s="5">
        <v>0</v>
      </c>
      <c r="F12" s="5">
        <v>2</v>
      </c>
      <c r="G12" s="5">
        <v>1</v>
      </c>
      <c r="H12" s="5">
        <v>3</v>
      </c>
      <c r="I12" s="5">
        <v>2</v>
      </c>
      <c r="J12" s="5">
        <v>6</v>
      </c>
      <c r="K12" s="5">
        <v>10</v>
      </c>
      <c r="L12" s="5">
        <v>10</v>
      </c>
      <c r="M12" s="5">
        <v>9</v>
      </c>
      <c r="N12" s="5">
        <v>6</v>
      </c>
      <c r="O12" s="5">
        <v>6</v>
      </c>
      <c r="P12" s="5">
        <v>1</v>
      </c>
      <c r="Q12" s="5">
        <v>4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28">
        <v>96.4</v>
      </c>
      <c r="AI12" s="7">
        <v>97.5</v>
      </c>
      <c r="AJ12" s="7">
        <v>26.3</v>
      </c>
    </row>
    <row r="13" spans="1:36" ht="12" customHeight="1" x14ac:dyDescent="0.15">
      <c r="B13" s="413" t="s">
        <v>227</v>
      </c>
      <c r="C13" s="372"/>
      <c r="D13" s="5">
        <v>124</v>
      </c>
      <c r="E13" s="5">
        <v>2</v>
      </c>
      <c r="F13" s="5">
        <v>3</v>
      </c>
      <c r="G13" s="5">
        <v>2</v>
      </c>
      <c r="H13" s="5">
        <v>0</v>
      </c>
      <c r="I13" s="5">
        <v>8</v>
      </c>
      <c r="J13" s="5">
        <v>11</v>
      </c>
      <c r="K13" s="5">
        <v>13</v>
      </c>
      <c r="L13" s="5">
        <v>25</v>
      </c>
      <c r="M13" s="5">
        <v>18</v>
      </c>
      <c r="N13" s="5">
        <v>18</v>
      </c>
      <c r="O13" s="5">
        <v>8</v>
      </c>
      <c r="P13" s="5">
        <v>2</v>
      </c>
      <c r="Q13" s="5">
        <v>2</v>
      </c>
      <c r="R13" s="5">
        <v>4</v>
      </c>
      <c r="S13" s="5">
        <v>2</v>
      </c>
      <c r="T13" s="5">
        <v>0</v>
      </c>
      <c r="U13" s="5">
        <v>1</v>
      </c>
      <c r="V13" s="5">
        <v>2</v>
      </c>
      <c r="W13" s="5">
        <v>0</v>
      </c>
      <c r="X13" s="5">
        <v>0</v>
      </c>
      <c r="Y13" s="5">
        <v>2</v>
      </c>
      <c r="Z13" s="5">
        <v>1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28">
        <v>97.6</v>
      </c>
      <c r="AI13" s="7">
        <v>103</v>
      </c>
      <c r="AJ13" s="7">
        <v>36.5</v>
      </c>
    </row>
    <row r="14" spans="1:36" ht="12" customHeight="1" x14ac:dyDescent="0.15">
      <c r="B14" s="413" t="s">
        <v>75</v>
      </c>
      <c r="C14" s="372"/>
      <c r="D14" s="5">
        <v>68</v>
      </c>
      <c r="E14" s="5">
        <v>0</v>
      </c>
      <c r="F14" s="5">
        <v>0</v>
      </c>
      <c r="G14" s="5">
        <v>1</v>
      </c>
      <c r="H14" s="5">
        <v>1</v>
      </c>
      <c r="I14" s="5">
        <v>2</v>
      </c>
      <c r="J14" s="5">
        <v>7</v>
      </c>
      <c r="K14" s="5">
        <v>11</v>
      </c>
      <c r="L14" s="5">
        <v>17</v>
      </c>
      <c r="M14" s="5">
        <v>9</v>
      </c>
      <c r="N14" s="5">
        <v>5</v>
      </c>
      <c r="O14" s="5">
        <v>6</v>
      </c>
      <c r="P14" s="5">
        <v>3</v>
      </c>
      <c r="Q14" s="5">
        <v>2</v>
      </c>
      <c r="R14" s="5">
        <v>1</v>
      </c>
      <c r="S14" s="5">
        <v>2</v>
      </c>
      <c r="T14" s="5">
        <v>0</v>
      </c>
      <c r="U14" s="5">
        <v>0</v>
      </c>
      <c r="V14" s="5">
        <v>1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28">
        <v>96.7</v>
      </c>
      <c r="AI14" s="7">
        <v>101.5</v>
      </c>
      <c r="AJ14" s="7">
        <v>26.3</v>
      </c>
    </row>
    <row r="15" spans="1:36" ht="12" customHeight="1" x14ac:dyDescent="0.15">
      <c r="B15" s="413" t="s">
        <v>76</v>
      </c>
      <c r="C15" s="372"/>
      <c r="D15" s="5">
        <v>4276</v>
      </c>
      <c r="E15" s="5">
        <v>20</v>
      </c>
      <c r="F15" s="5">
        <v>25</v>
      </c>
      <c r="G15" s="5">
        <v>42</v>
      </c>
      <c r="H15" s="5">
        <v>67</v>
      </c>
      <c r="I15" s="5">
        <v>92</v>
      </c>
      <c r="J15" s="5">
        <v>162</v>
      </c>
      <c r="K15" s="5">
        <v>279</v>
      </c>
      <c r="L15" s="5">
        <v>356</v>
      </c>
      <c r="M15" s="5">
        <v>384</v>
      </c>
      <c r="N15" s="5">
        <v>461</v>
      </c>
      <c r="O15" s="5">
        <v>391</v>
      </c>
      <c r="P15" s="5">
        <v>392</v>
      </c>
      <c r="Q15" s="5">
        <v>365</v>
      </c>
      <c r="R15" s="5">
        <v>255</v>
      </c>
      <c r="S15" s="5">
        <v>189</v>
      </c>
      <c r="T15" s="5">
        <v>155</v>
      </c>
      <c r="U15" s="5">
        <v>122</v>
      </c>
      <c r="V15" s="5">
        <v>94</v>
      </c>
      <c r="W15" s="5">
        <v>101</v>
      </c>
      <c r="X15" s="5">
        <v>71</v>
      </c>
      <c r="Y15" s="5">
        <v>57</v>
      </c>
      <c r="Z15" s="5">
        <v>63</v>
      </c>
      <c r="AA15" s="5">
        <v>41</v>
      </c>
      <c r="AB15" s="5">
        <v>22</v>
      </c>
      <c r="AC15" s="5">
        <v>10</v>
      </c>
      <c r="AD15" s="5">
        <v>13</v>
      </c>
      <c r="AE15" s="5">
        <v>8</v>
      </c>
      <c r="AF15" s="5">
        <v>9</v>
      </c>
      <c r="AG15" s="5">
        <v>30</v>
      </c>
      <c r="AH15" s="28">
        <v>126.1</v>
      </c>
      <c r="AI15" s="7">
        <v>133.5</v>
      </c>
      <c r="AJ15" s="7">
        <v>49.9</v>
      </c>
    </row>
    <row r="16" spans="1:36" ht="12" customHeight="1" x14ac:dyDescent="0.15">
      <c r="B16" s="413" t="s">
        <v>77</v>
      </c>
      <c r="C16" s="372"/>
      <c r="D16" s="5">
        <v>272</v>
      </c>
      <c r="E16" s="5">
        <v>3</v>
      </c>
      <c r="F16" s="5">
        <v>3</v>
      </c>
      <c r="G16" s="5">
        <v>2</v>
      </c>
      <c r="H16" s="5">
        <v>6</v>
      </c>
      <c r="I16" s="5">
        <v>9</v>
      </c>
      <c r="J16" s="5">
        <v>18</v>
      </c>
      <c r="K16" s="5">
        <v>27</v>
      </c>
      <c r="L16" s="5">
        <v>27</v>
      </c>
      <c r="M16" s="5">
        <v>30</v>
      </c>
      <c r="N16" s="5">
        <v>35</v>
      </c>
      <c r="O16" s="5">
        <v>27</v>
      </c>
      <c r="P16" s="5">
        <v>18</v>
      </c>
      <c r="Q16" s="5">
        <v>14</v>
      </c>
      <c r="R16" s="5">
        <v>14</v>
      </c>
      <c r="S16" s="5">
        <v>9</v>
      </c>
      <c r="T16" s="5">
        <v>6</v>
      </c>
      <c r="U16" s="5">
        <v>4</v>
      </c>
      <c r="V16" s="5">
        <v>3</v>
      </c>
      <c r="W16" s="5">
        <v>5</v>
      </c>
      <c r="X16" s="5">
        <v>3</v>
      </c>
      <c r="Y16" s="5">
        <v>1</v>
      </c>
      <c r="Z16" s="5">
        <v>3</v>
      </c>
      <c r="AA16" s="5">
        <v>1</v>
      </c>
      <c r="AB16" s="5">
        <v>0</v>
      </c>
      <c r="AC16" s="5">
        <v>2</v>
      </c>
      <c r="AD16" s="5">
        <v>0</v>
      </c>
      <c r="AE16" s="5">
        <v>0</v>
      </c>
      <c r="AF16" s="5">
        <v>0</v>
      </c>
      <c r="AG16" s="5">
        <v>2</v>
      </c>
      <c r="AH16" s="28">
        <v>112.3</v>
      </c>
      <c r="AI16" s="7">
        <v>119.5</v>
      </c>
      <c r="AJ16" s="7">
        <v>46.5</v>
      </c>
    </row>
    <row r="17" spans="2:36" ht="12" customHeight="1" x14ac:dyDescent="0.15">
      <c r="B17" s="413" t="s">
        <v>228</v>
      </c>
      <c r="C17" s="372"/>
      <c r="D17" s="5">
        <v>41</v>
      </c>
      <c r="E17" s="5">
        <v>0</v>
      </c>
      <c r="F17" s="5">
        <v>0</v>
      </c>
      <c r="G17" s="5">
        <v>1</v>
      </c>
      <c r="H17" s="5">
        <v>0</v>
      </c>
      <c r="I17" s="5">
        <v>2</v>
      </c>
      <c r="J17" s="5">
        <v>2</v>
      </c>
      <c r="K17" s="5">
        <v>2</v>
      </c>
      <c r="L17" s="5">
        <v>9</v>
      </c>
      <c r="M17" s="5">
        <v>9</v>
      </c>
      <c r="N17" s="5">
        <v>5</v>
      </c>
      <c r="O17" s="5">
        <v>3</v>
      </c>
      <c r="P17" s="5">
        <v>4</v>
      </c>
      <c r="Q17" s="5">
        <v>2</v>
      </c>
      <c r="R17" s="5">
        <v>1</v>
      </c>
      <c r="S17" s="5">
        <v>1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28">
        <v>104.5</v>
      </c>
      <c r="AI17" s="7">
        <v>107</v>
      </c>
      <c r="AJ17" s="7">
        <v>24.6</v>
      </c>
    </row>
    <row r="18" spans="2:36" ht="12" customHeight="1" x14ac:dyDescent="0.15">
      <c r="B18" s="413" t="s">
        <v>79</v>
      </c>
      <c r="C18" s="372"/>
      <c r="D18" s="5">
        <v>1979</v>
      </c>
      <c r="E18" s="5">
        <v>8</v>
      </c>
      <c r="F18" s="5">
        <v>14</v>
      </c>
      <c r="G18" s="5">
        <v>33</v>
      </c>
      <c r="H18" s="5">
        <v>48</v>
      </c>
      <c r="I18" s="5">
        <v>88</v>
      </c>
      <c r="J18" s="5">
        <v>158</v>
      </c>
      <c r="K18" s="5">
        <v>280</v>
      </c>
      <c r="L18" s="5">
        <v>270</v>
      </c>
      <c r="M18" s="5">
        <v>247</v>
      </c>
      <c r="N18" s="5">
        <v>220</v>
      </c>
      <c r="O18" s="5">
        <v>140</v>
      </c>
      <c r="P18" s="5">
        <v>108</v>
      </c>
      <c r="Q18" s="5">
        <v>78</v>
      </c>
      <c r="R18" s="5">
        <v>53</v>
      </c>
      <c r="S18" s="5">
        <v>42</v>
      </c>
      <c r="T18" s="5">
        <v>34</v>
      </c>
      <c r="U18" s="5">
        <v>26</v>
      </c>
      <c r="V18" s="5">
        <v>16</v>
      </c>
      <c r="W18" s="5">
        <v>21</v>
      </c>
      <c r="X18" s="5">
        <v>16</v>
      </c>
      <c r="Y18" s="5">
        <v>10</v>
      </c>
      <c r="Z18" s="5">
        <v>18</v>
      </c>
      <c r="AA18" s="5">
        <v>10</v>
      </c>
      <c r="AB18" s="5">
        <v>9</v>
      </c>
      <c r="AC18" s="5">
        <v>4</v>
      </c>
      <c r="AD18" s="5">
        <v>5</v>
      </c>
      <c r="AE18" s="5">
        <v>8</v>
      </c>
      <c r="AF18" s="5">
        <v>3</v>
      </c>
      <c r="AG18" s="5">
        <v>12</v>
      </c>
      <c r="AH18" s="28">
        <v>103.8</v>
      </c>
      <c r="AI18" s="7">
        <v>113.5</v>
      </c>
      <c r="AJ18" s="7">
        <v>46.9</v>
      </c>
    </row>
    <row r="19" spans="2:36" ht="12" customHeight="1" x14ac:dyDescent="0.15">
      <c r="B19" s="413" t="s">
        <v>193</v>
      </c>
      <c r="C19" s="372"/>
      <c r="D19" s="5">
        <v>202</v>
      </c>
      <c r="E19" s="5">
        <v>2</v>
      </c>
      <c r="F19" s="5">
        <v>1</v>
      </c>
      <c r="G19" s="5">
        <v>7</v>
      </c>
      <c r="H19" s="5">
        <v>16</v>
      </c>
      <c r="I19" s="5">
        <v>25</v>
      </c>
      <c r="J19" s="5">
        <v>27</v>
      </c>
      <c r="K19" s="5">
        <v>37</v>
      </c>
      <c r="L19" s="5">
        <v>20</v>
      </c>
      <c r="M19" s="5">
        <v>21</v>
      </c>
      <c r="N19" s="5">
        <v>17</v>
      </c>
      <c r="O19" s="5">
        <v>4</v>
      </c>
      <c r="P19" s="5">
        <v>7</v>
      </c>
      <c r="Q19" s="5">
        <v>7</v>
      </c>
      <c r="R19" s="5">
        <v>4</v>
      </c>
      <c r="S19" s="5">
        <v>3</v>
      </c>
      <c r="T19" s="5">
        <v>3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28">
        <v>86.6</v>
      </c>
      <c r="AI19" s="7">
        <v>91.5</v>
      </c>
      <c r="AJ19" s="7">
        <v>31</v>
      </c>
    </row>
    <row r="20" spans="2:36" ht="12" customHeight="1" x14ac:dyDescent="0.15">
      <c r="B20" s="413" t="s">
        <v>194</v>
      </c>
      <c r="C20" s="372"/>
      <c r="D20" s="5">
        <v>93</v>
      </c>
      <c r="E20" s="5">
        <v>0</v>
      </c>
      <c r="F20" s="5">
        <v>2</v>
      </c>
      <c r="G20" s="5">
        <v>4</v>
      </c>
      <c r="H20" s="5">
        <v>10</v>
      </c>
      <c r="I20" s="5">
        <v>12</v>
      </c>
      <c r="J20" s="5">
        <v>9</v>
      </c>
      <c r="K20" s="5">
        <v>17</v>
      </c>
      <c r="L20" s="5">
        <v>14</v>
      </c>
      <c r="M20" s="5">
        <v>11</v>
      </c>
      <c r="N20" s="5">
        <v>3</v>
      </c>
      <c r="O20" s="5">
        <v>3</v>
      </c>
      <c r="P20" s="5">
        <v>1</v>
      </c>
      <c r="Q20" s="5">
        <v>2</v>
      </c>
      <c r="R20" s="5">
        <v>3</v>
      </c>
      <c r="S20" s="5">
        <v>0</v>
      </c>
      <c r="T20" s="5">
        <v>1</v>
      </c>
      <c r="U20" s="5">
        <v>1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28">
        <v>83.9</v>
      </c>
      <c r="AI20" s="7">
        <v>87.5</v>
      </c>
      <c r="AJ20" s="7">
        <v>29.4</v>
      </c>
    </row>
    <row r="21" spans="2:36" ht="12" customHeight="1" x14ac:dyDescent="0.15">
      <c r="B21" s="413" t="s">
        <v>86</v>
      </c>
      <c r="C21" s="372"/>
      <c r="D21" s="5">
        <v>524</v>
      </c>
      <c r="E21" s="5">
        <v>3</v>
      </c>
      <c r="F21" s="5">
        <v>7</v>
      </c>
      <c r="G21" s="5">
        <v>15</v>
      </c>
      <c r="H21" s="5">
        <v>48</v>
      </c>
      <c r="I21" s="5">
        <v>64</v>
      </c>
      <c r="J21" s="5">
        <v>84</v>
      </c>
      <c r="K21" s="5">
        <v>82</v>
      </c>
      <c r="L21" s="5">
        <v>45</v>
      </c>
      <c r="M21" s="5">
        <v>42</v>
      </c>
      <c r="N21" s="5">
        <v>29</v>
      </c>
      <c r="O21" s="5">
        <v>10</v>
      </c>
      <c r="P21" s="5">
        <v>17</v>
      </c>
      <c r="Q21" s="5">
        <v>15</v>
      </c>
      <c r="R21" s="5">
        <v>13</v>
      </c>
      <c r="S21" s="5">
        <v>7</v>
      </c>
      <c r="T21" s="5">
        <v>10</v>
      </c>
      <c r="U21" s="5">
        <v>9</v>
      </c>
      <c r="V21" s="5">
        <v>4</v>
      </c>
      <c r="W21" s="5">
        <v>5</v>
      </c>
      <c r="X21" s="5">
        <v>1</v>
      </c>
      <c r="Y21" s="5">
        <v>4</v>
      </c>
      <c r="Z21" s="5">
        <v>2</v>
      </c>
      <c r="AA21" s="5">
        <v>1</v>
      </c>
      <c r="AB21" s="5">
        <v>0</v>
      </c>
      <c r="AC21" s="5">
        <v>3</v>
      </c>
      <c r="AD21" s="5">
        <v>2</v>
      </c>
      <c r="AE21" s="5">
        <v>2</v>
      </c>
      <c r="AF21" s="5">
        <v>0</v>
      </c>
      <c r="AG21" s="5">
        <v>0</v>
      </c>
      <c r="AH21" s="28">
        <v>85.2</v>
      </c>
      <c r="AI21" s="7">
        <v>97.2</v>
      </c>
      <c r="AJ21" s="7">
        <v>44.3</v>
      </c>
    </row>
    <row r="22" spans="2:36" ht="12" customHeight="1" x14ac:dyDescent="0.15">
      <c r="B22" s="414" t="s">
        <v>195</v>
      </c>
      <c r="C22" s="370"/>
      <c r="D22" s="5">
        <v>209</v>
      </c>
      <c r="E22" s="5">
        <v>1</v>
      </c>
      <c r="F22" s="5">
        <v>3</v>
      </c>
      <c r="G22" s="5">
        <v>6</v>
      </c>
      <c r="H22" s="5">
        <v>9</v>
      </c>
      <c r="I22" s="5">
        <v>22</v>
      </c>
      <c r="J22" s="5">
        <v>35</v>
      </c>
      <c r="K22" s="5">
        <v>34</v>
      </c>
      <c r="L22" s="5">
        <v>25</v>
      </c>
      <c r="M22" s="5">
        <v>28</v>
      </c>
      <c r="N22" s="5">
        <v>16</v>
      </c>
      <c r="O22" s="5">
        <v>8</v>
      </c>
      <c r="P22" s="5">
        <v>3</v>
      </c>
      <c r="Q22" s="5">
        <v>2</v>
      </c>
      <c r="R22" s="5">
        <v>1</v>
      </c>
      <c r="S22" s="5">
        <v>7</v>
      </c>
      <c r="T22" s="5">
        <v>0</v>
      </c>
      <c r="U22" s="5">
        <v>4</v>
      </c>
      <c r="V22" s="5">
        <v>2</v>
      </c>
      <c r="W22" s="5">
        <v>1</v>
      </c>
      <c r="X22" s="5">
        <v>1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1</v>
      </c>
      <c r="AH22" s="28">
        <v>88.5</v>
      </c>
      <c r="AI22" s="7">
        <v>95.1</v>
      </c>
      <c r="AJ22" s="7">
        <v>35.9</v>
      </c>
    </row>
    <row r="23" spans="2:36" ht="12" customHeight="1" x14ac:dyDescent="0.15">
      <c r="B23" s="450" t="s">
        <v>6</v>
      </c>
      <c r="C23" s="463"/>
      <c r="D23" s="30">
        <v>61</v>
      </c>
      <c r="E23" s="30">
        <v>0</v>
      </c>
      <c r="F23" s="30">
        <v>2</v>
      </c>
      <c r="G23" s="30">
        <v>1</v>
      </c>
      <c r="H23" s="30">
        <v>3</v>
      </c>
      <c r="I23" s="30">
        <v>2</v>
      </c>
      <c r="J23" s="30">
        <v>6</v>
      </c>
      <c r="K23" s="30">
        <v>10</v>
      </c>
      <c r="L23" s="30">
        <v>10</v>
      </c>
      <c r="M23" s="30">
        <v>9</v>
      </c>
      <c r="N23" s="30">
        <v>6</v>
      </c>
      <c r="O23" s="30">
        <v>6</v>
      </c>
      <c r="P23" s="30">
        <v>1</v>
      </c>
      <c r="Q23" s="30">
        <v>4</v>
      </c>
      <c r="R23" s="30">
        <v>1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1">
        <v>96.4</v>
      </c>
      <c r="AI23" s="32">
        <v>97.5</v>
      </c>
      <c r="AJ23" s="32">
        <v>26.3</v>
      </c>
    </row>
    <row r="24" spans="2:36" ht="12" customHeight="1" x14ac:dyDescent="0.15">
      <c r="B24" s="413" t="s">
        <v>7</v>
      </c>
      <c r="C24" s="372"/>
      <c r="D24" s="9">
        <v>0</v>
      </c>
      <c r="E24" s="177" t="s">
        <v>379</v>
      </c>
      <c r="F24" s="177" t="s">
        <v>379</v>
      </c>
      <c r="G24" s="177" t="s">
        <v>379</v>
      </c>
      <c r="H24" s="177" t="s">
        <v>379</v>
      </c>
      <c r="I24" s="177" t="s">
        <v>379</v>
      </c>
      <c r="J24" s="177" t="s">
        <v>379</v>
      </c>
      <c r="K24" s="177" t="s">
        <v>379</v>
      </c>
      <c r="L24" s="177" t="s">
        <v>379</v>
      </c>
      <c r="M24" s="177" t="s">
        <v>379</v>
      </c>
      <c r="N24" s="177" t="s">
        <v>379</v>
      </c>
      <c r="O24" s="177" t="s">
        <v>379</v>
      </c>
      <c r="P24" s="177" t="s">
        <v>379</v>
      </c>
      <c r="Q24" s="177" t="s">
        <v>379</v>
      </c>
      <c r="R24" s="177" t="s">
        <v>379</v>
      </c>
      <c r="S24" s="177" t="s">
        <v>379</v>
      </c>
      <c r="T24" s="177" t="s">
        <v>379</v>
      </c>
      <c r="U24" s="177" t="s">
        <v>379</v>
      </c>
      <c r="V24" s="177" t="s">
        <v>379</v>
      </c>
      <c r="W24" s="177" t="s">
        <v>379</v>
      </c>
      <c r="X24" s="177" t="s">
        <v>379</v>
      </c>
      <c r="Y24" s="177" t="s">
        <v>379</v>
      </c>
      <c r="Z24" s="177" t="s">
        <v>379</v>
      </c>
      <c r="AA24" s="177" t="s">
        <v>379</v>
      </c>
      <c r="AB24" s="177" t="s">
        <v>379</v>
      </c>
      <c r="AC24" s="177" t="s">
        <v>379</v>
      </c>
      <c r="AD24" s="177" t="s">
        <v>379</v>
      </c>
      <c r="AE24" s="177" t="s">
        <v>379</v>
      </c>
      <c r="AF24" s="177" t="s">
        <v>379</v>
      </c>
      <c r="AG24" s="177" t="s">
        <v>379</v>
      </c>
      <c r="AH24" s="34" t="s">
        <v>279</v>
      </c>
      <c r="AI24" s="35" t="s">
        <v>279</v>
      </c>
      <c r="AJ24" s="35" t="s">
        <v>279</v>
      </c>
    </row>
    <row r="25" spans="2:36" x14ac:dyDescent="0.15">
      <c r="B25" s="413" t="s">
        <v>8</v>
      </c>
      <c r="C25" s="372"/>
      <c r="D25" s="9">
        <v>6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1</v>
      </c>
      <c r="K25" s="9">
        <v>0</v>
      </c>
      <c r="L25" s="9">
        <v>1</v>
      </c>
      <c r="M25" s="9">
        <v>1</v>
      </c>
      <c r="N25" s="9">
        <v>1</v>
      </c>
      <c r="O25" s="9">
        <v>0</v>
      </c>
      <c r="P25" s="9">
        <v>0</v>
      </c>
      <c r="Q25" s="9">
        <v>0</v>
      </c>
      <c r="R25" s="9">
        <v>1</v>
      </c>
      <c r="S25" s="9">
        <v>1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34">
        <v>108</v>
      </c>
      <c r="AI25" s="35">
        <v>119.3</v>
      </c>
      <c r="AJ25" s="35">
        <v>34.1</v>
      </c>
    </row>
    <row r="26" spans="2:36" x14ac:dyDescent="0.15">
      <c r="B26" s="413" t="s">
        <v>9</v>
      </c>
      <c r="C26" s="372"/>
      <c r="D26" s="9">
        <v>87</v>
      </c>
      <c r="E26" s="9">
        <v>1</v>
      </c>
      <c r="F26" s="9">
        <v>3</v>
      </c>
      <c r="G26" s="9">
        <v>0</v>
      </c>
      <c r="H26" s="9">
        <v>0</v>
      </c>
      <c r="I26" s="9">
        <v>4</v>
      </c>
      <c r="J26" s="9">
        <v>8</v>
      </c>
      <c r="K26" s="9">
        <v>10</v>
      </c>
      <c r="L26" s="9">
        <v>21</v>
      </c>
      <c r="M26" s="9">
        <v>11</v>
      </c>
      <c r="N26" s="9">
        <v>12</v>
      </c>
      <c r="O26" s="9">
        <v>6</v>
      </c>
      <c r="P26" s="9">
        <v>1</v>
      </c>
      <c r="Q26" s="9">
        <v>1</v>
      </c>
      <c r="R26" s="9">
        <v>2</v>
      </c>
      <c r="S26" s="9">
        <v>1</v>
      </c>
      <c r="T26" s="9">
        <v>0</v>
      </c>
      <c r="U26" s="9">
        <v>1</v>
      </c>
      <c r="V26" s="9">
        <v>2</v>
      </c>
      <c r="W26" s="9">
        <v>0</v>
      </c>
      <c r="X26" s="9">
        <v>0</v>
      </c>
      <c r="Y26" s="9">
        <v>2</v>
      </c>
      <c r="Z26" s="9">
        <v>1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34">
        <v>97</v>
      </c>
      <c r="AI26" s="35">
        <v>104.7</v>
      </c>
      <c r="AJ26" s="35">
        <v>38.200000000000003</v>
      </c>
    </row>
    <row r="27" spans="2:36" x14ac:dyDescent="0.15">
      <c r="B27" s="413" t="s">
        <v>10</v>
      </c>
      <c r="C27" s="372"/>
      <c r="D27" s="9">
        <v>3</v>
      </c>
      <c r="E27" s="9">
        <v>0</v>
      </c>
      <c r="F27" s="9">
        <v>0</v>
      </c>
      <c r="G27" s="9">
        <v>1</v>
      </c>
      <c r="H27" s="9">
        <v>0</v>
      </c>
      <c r="I27" s="9">
        <v>0</v>
      </c>
      <c r="J27" s="9">
        <v>1</v>
      </c>
      <c r="K27" s="9">
        <v>0</v>
      </c>
      <c r="L27" s="9">
        <v>0</v>
      </c>
      <c r="M27" s="9">
        <v>0</v>
      </c>
      <c r="N27" s="9">
        <v>1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34">
        <v>74.2</v>
      </c>
      <c r="AI27" s="35">
        <v>78.099999999999994</v>
      </c>
      <c r="AJ27" s="35">
        <v>27</v>
      </c>
    </row>
    <row r="28" spans="2:36" x14ac:dyDescent="0.15">
      <c r="B28" s="413" t="s">
        <v>11</v>
      </c>
      <c r="C28" s="372"/>
      <c r="D28" s="9">
        <v>13</v>
      </c>
      <c r="E28" s="9">
        <v>1</v>
      </c>
      <c r="F28" s="9">
        <v>0</v>
      </c>
      <c r="G28" s="9">
        <v>1</v>
      </c>
      <c r="H28" s="9">
        <v>0</v>
      </c>
      <c r="I28" s="9">
        <v>2</v>
      </c>
      <c r="J28" s="9">
        <v>1</v>
      </c>
      <c r="K28" s="9">
        <v>2</v>
      </c>
      <c r="L28" s="9">
        <v>2</v>
      </c>
      <c r="M28" s="9">
        <v>0</v>
      </c>
      <c r="N28" s="9">
        <v>2</v>
      </c>
      <c r="O28" s="9">
        <v>0</v>
      </c>
      <c r="P28" s="9">
        <v>1</v>
      </c>
      <c r="Q28" s="9">
        <v>1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34">
        <v>87.7</v>
      </c>
      <c r="AI28" s="35">
        <v>87.5</v>
      </c>
      <c r="AJ28" s="35">
        <v>33.700000000000003</v>
      </c>
    </row>
    <row r="29" spans="2:36" x14ac:dyDescent="0.15">
      <c r="B29" s="413" t="s">
        <v>12</v>
      </c>
      <c r="C29" s="372"/>
      <c r="D29" s="9">
        <v>15</v>
      </c>
      <c r="E29" s="9">
        <v>0</v>
      </c>
      <c r="F29" s="9">
        <v>0</v>
      </c>
      <c r="G29" s="9">
        <v>0</v>
      </c>
      <c r="H29" s="9">
        <v>0</v>
      </c>
      <c r="I29" s="9">
        <v>2</v>
      </c>
      <c r="J29" s="9">
        <v>0</v>
      </c>
      <c r="K29" s="9">
        <v>1</v>
      </c>
      <c r="L29" s="9">
        <v>1</v>
      </c>
      <c r="M29" s="9">
        <v>6</v>
      </c>
      <c r="N29" s="9">
        <v>2</v>
      </c>
      <c r="O29" s="9">
        <v>2</v>
      </c>
      <c r="P29" s="9">
        <v>0</v>
      </c>
      <c r="Q29" s="9">
        <v>0</v>
      </c>
      <c r="R29" s="9">
        <v>1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34">
        <v>104.6</v>
      </c>
      <c r="AI29" s="35">
        <v>104.7</v>
      </c>
      <c r="AJ29" s="35">
        <v>22.2</v>
      </c>
    </row>
    <row r="30" spans="2:36" x14ac:dyDescent="0.15">
      <c r="B30" s="413" t="s">
        <v>13</v>
      </c>
      <c r="C30" s="372"/>
      <c r="D30" s="9">
        <v>31</v>
      </c>
      <c r="E30" s="9">
        <v>0</v>
      </c>
      <c r="F30" s="9">
        <v>0</v>
      </c>
      <c r="G30" s="9">
        <v>3</v>
      </c>
      <c r="H30" s="9">
        <v>1</v>
      </c>
      <c r="I30" s="9">
        <v>1</v>
      </c>
      <c r="J30" s="9">
        <v>0</v>
      </c>
      <c r="K30" s="9">
        <v>3</v>
      </c>
      <c r="L30" s="9">
        <v>3</v>
      </c>
      <c r="M30" s="9">
        <v>6</v>
      </c>
      <c r="N30" s="9">
        <v>6</v>
      </c>
      <c r="O30" s="9">
        <v>3</v>
      </c>
      <c r="P30" s="9">
        <v>2</v>
      </c>
      <c r="Q30" s="9">
        <v>2</v>
      </c>
      <c r="R30" s="9">
        <v>0</v>
      </c>
      <c r="S30" s="9">
        <v>1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34">
        <v>108.3</v>
      </c>
      <c r="AI30" s="35">
        <v>103</v>
      </c>
      <c r="AJ30" s="35">
        <v>28.2</v>
      </c>
    </row>
    <row r="31" spans="2:36" x14ac:dyDescent="0.15">
      <c r="B31" s="413" t="s">
        <v>14</v>
      </c>
      <c r="C31" s="372"/>
      <c r="D31" s="9">
        <v>23</v>
      </c>
      <c r="E31" s="9">
        <v>0</v>
      </c>
      <c r="F31" s="9">
        <v>0</v>
      </c>
      <c r="G31" s="9">
        <v>1</v>
      </c>
      <c r="H31" s="9">
        <v>1</v>
      </c>
      <c r="I31" s="9">
        <v>1</v>
      </c>
      <c r="J31" s="9">
        <v>3</v>
      </c>
      <c r="K31" s="9">
        <v>4</v>
      </c>
      <c r="L31" s="9">
        <v>1</v>
      </c>
      <c r="M31" s="9">
        <v>2</v>
      </c>
      <c r="N31" s="9">
        <v>2</v>
      </c>
      <c r="O31" s="9">
        <v>5</v>
      </c>
      <c r="P31" s="9">
        <v>0</v>
      </c>
      <c r="Q31" s="9">
        <v>1</v>
      </c>
      <c r="R31" s="9">
        <v>0</v>
      </c>
      <c r="S31" s="9">
        <v>2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34">
        <v>105.3</v>
      </c>
      <c r="AI31" s="35">
        <v>102.2</v>
      </c>
      <c r="AJ31" s="35">
        <v>31</v>
      </c>
    </row>
    <row r="32" spans="2:36" x14ac:dyDescent="0.15">
      <c r="B32" s="413" t="s">
        <v>15</v>
      </c>
      <c r="C32" s="372"/>
      <c r="D32" s="9">
        <v>2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1</v>
      </c>
      <c r="L32" s="9">
        <v>1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34">
        <v>90.6</v>
      </c>
      <c r="AI32" s="35">
        <v>90.6</v>
      </c>
      <c r="AJ32" s="35">
        <v>1.4</v>
      </c>
    </row>
    <row r="33" spans="2:36" x14ac:dyDescent="0.15">
      <c r="B33" s="413" t="s">
        <v>16</v>
      </c>
      <c r="C33" s="372"/>
      <c r="D33" s="9">
        <v>484</v>
      </c>
      <c r="E33" s="9">
        <v>4</v>
      </c>
      <c r="F33" s="9">
        <v>7</v>
      </c>
      <c r="G33" s="9">
        <v>6</v>
      </c>
      <c r="H33" s="9">
        <v>13</v>
      </c>
      <c r="I33" s="9">
        <v>10</v>
      </c>
      <c r="J33" s="9">
        <v>33</v>
      </c>
      <c r="K33" s="9">
        <v>42</v>
      </c>
      <c r="L33" s="9">
        <v>93</v>
      </c>
      <c r="M33" s="9">
        <v>63</v>
      </c>
      <c r="N33" s="9">
        <v>63</v>
      </c>
      <c r="O33" s="9">
        <v>35</v>
      </c>
      <c r="P33" s="9">
        <v>42</v>
      </c>
      <c r="Q33" s="9">
        <v>27</v>
      </c>
      <c r="R33" s="9">
        <v>21</v>
      </c>
      <c r="S33" s="9">
        <v>8</v>
      </c>
      <c r="T33" s="9">
        <v>4</v>
      </c>
      <c r="U33" s="9">
        <v>5</v>
      </c>
      <c r="V33" s="9">
        <v>0</v>
      </c>
      <c r="W33" s="9">
        <v>1</v>
      </c>
      <c r="X33" s="9">
        <v>5</v>
      </c>
      <c r="Y33" s="9">
        <v>0</v>
      </c>
      <c r="Z33" s="9">
        <v>0</v>
      </c>
      <c r="AA33" s="9">
        <v>1</v>
      </c>
      <c r="AB33" s="9">
        <v>0</v>
      </c>
      <c r="AC33" s="9">
        <v>0</v>
      </c>
      <c r="AD33" s="9">
        <v>0</v>
      </c>
      <c r="AE33" s="9">
        <v>1</v>
      </c>
      <c r="AF33" s="9">
        <v>0</v>
      </c>
      <c r="AG33" s="9">
        <v>0</v>
      </c>
      <c r="AH33" s="34">
        <v>105.6</v>
      </c>
      <c r="AI33" s="35">
        <v>108.8</v>
      </c>
      <c r="AJ33" s="35">
        <v>33.200000000000003</v>
      </c>
    </row>
    <row r="34" spans="2:36" x14ac:dyDescent="0.15">
      <c r="B34" s="413" t="s">
        <v>17</v>
      </c>
      <c r="C34" s="372"/>
      <c r="D34" s="9">
        <v>343</v>
      </c>
      <c r="E34" s="9">
        <v>4</v>
      </c>
      <c r="F34" s="9">
        <v>3</v>
      </c>
      <c r="G34" s="9">
        <v>7</v>
      </c>
      <c r="H34" s="9">
        <v>6</v>
      </c>
      <c r="I34" s="9">
        <v>10</v>
      </c>
      <c r="J34" s="9">
        <v>30</v>
      </c>
      <c r="K34" s="9">
        <v>31</v>
      </c>
      <c r="L34" s="9">
        <v>58</v>
      </c>
      <c r="M34" s="9">
        <v>40</v>
      </c>
      <c r="N34" s="9">
        <v>41</v>
      </c>
      <c r="O34" s="9">
        <v>35</v>
      </c>
      <c r="P34" s="9">
        <v>22</v>
      </c>
      <c r="Q34" s="9">
        <v>17</v>
      </c>
      <c r="R34" s="9">
        <v>10</v>
      </c>
      <c r="S34" s="9">
        <v>4</v>
      </c>
      <c r="T34" s="9">
        <v>7</v>
      </c>
      <c r="U34" s="9">
        <v>5</v>
      </c>
      <c r="V34" s="9">
        <v>0</v>
      </c>
      <c r="W34" s="9">
        <v>4</v>
      </c>
      <c r="X34" s="9">
        <v>2</v>
      </c>
      <c r="Y34" s="9">
        <v>5</v>
      </c>
      <c r="Z34" s="9">
        <v>1</v>
      </c>
      <c r="AA34" s="9">
        <v>0</v>
      </c>
      <c r="AB34" s="9">
        <v>0</v>
      </c>
      <c r="AC34" s="9">
        <v>1</v>
      </c>
      <c r="AD34" s="9">
        <v>0</v>
      </c>
      <c r="AE34" s="9">
        <v>0</v>
      </c>
      <c r="AF34" s="9">
        <v>0</v>
      </c>
      <c r="AG34" s="9">
        <v>0</v>
      </c>
      <c r="AH34" s="34">
        <v>107.9</v>
      </c>
      <c r="AI34" s="35">
        <v>110.4</v>
      </c>
      <c r="AJ34" s="35">
        <v>37.200000000000003</v>
      </c>
    </row>
    <row r="35" spans="2:36" x14ac:dyDescent="0.15">
      <c r="B35" s="413" t="s">
        <v>18</v>
      </c>
      <c r="C35" s="372"/>
      <c r="D35" s="9">
        <v>2259</v>
      </c>
      <c r="E35" s="9">
        <v>5</v>
      </c>
      <c r="F35" s="9">
        <v>8</v>
      </c>
      <c r="G35" s="9">
        <v>12</v>
      </c>
      <c r="H35" s="9">
        <v>23</v>
      </c>
      <c r="I35" s="9">
        <v>42</v>
      </c>
      <c r="J35" s="9">
        <v>53</v>
      </c>
      <c r="K35" s="9">
        <v>125</v>
      </c>
      <c r="L35" s="9">
        <v>114</v>
      </c>
      <c r="M35" s="9">
        <v>164</v>
      </c>
      <c r="N35" s="9">
        <v>215</v>
      </c>
      <c r="O35" s="9">
        <v>199</v>
      </c>
      <c r="P35" s="9">
        <v>198</v>
      </c>
      <c r="Q35" s="9">
        <v>234</v>
      </c>
      <c r="R35" s="9">
        <v>155</v>
      </c>
      <c r="S35" s="9">
        <v>130</v>
      </c>
      <c r="T35" s="9">
        <v>104</v>
      </c>
      <c r="U35" s="9">
        <v>85</v>
      </c>
      <c r="V35" s="9">
        <v>72</v>
      </c>
      <c r="W35" s="9">
        <v>73</v>
      </c>
      <c r="X35" s="9">
        <v>47</v>
      </c>
      <c r="Y35" s="9">
        <v>41</v>
      </c>
      <c r="Z35" s="9">
        <v>50</v>
      </c>
      <c r="AA35" s="9">
        <v>35</v>
      </c>
      <c r="AB35" s="9">
        <v>18</v>
      </c>
      <c r="AC35" s="9">
        <v>8</v>
      </c>
      <c r="AD35" s="9">
        <v>10</v>
      </c>
      <c r="AE35" s="9">
        <v>6</v>
      </c>
      <c r="AF35" s="9">
        <v>8</v>
      </c>
      <c r="AG35" s="9">
        <v>25</v>
      </c>
      <c r="AH35" s="34">
        <v>138.19999999999999</v>
      </c>
      <c r="AI35" s="35">
        <v>145.5</v>
      </c>
      <c r="AJ35" s="35">
        <v>53</v>
      </c>
    </row>
    <row r="36" spans="2:36" x14ac:dyDescent="0.15">
      <c r="B36" s="413" t="s">
        <v>19</v>
      </c>
      <c r="C36" s="372"/>
      <c r="D36" s="9">
        <v>1106</v>
      </c>
      <c r="E36" s="9">
        <v>5</v>
      </c>
      <c r="F36" s="9">
        <v>6</v>
      </c>
      <c r="G36" s="9">
        <v>13</v>
      </c>
      <c r="H36" s="9">
        <v>20</v>
      </c>
      <c r="I36" s="9">
        <v>27</v>
      </c>
      <c r="J36" s="9">
        <v>34</v>
      </c>
      <c r="K36" s="9">
        <v>67</v>
      </c>
      <c r="L36" s="9">
        <v>81</v>
      </c>
      <c r="M36" s="9">
        <v>110</v>
      </c>
      <c r="N36" s="9">
        <v>131</v>
      </c>
      <c r="O36" s="9">
        <v>117</v>
      </c>
      <c r="P36" s="9">
        <v>127</v>
      </c>
      <c r="Q36" s="9">
        <v>84</v>
      </c>
      <c r="R36" s="9">
        <v>68</v>
      </c>
      <c r="S36" s="9">
        <v>45</v>
      </c>
      <c r="T36" s="9">
        <v>40</v>
      </c>
      <c r="U36" s="9">
        <v>26</v>
      </c>
      <c r="V36" s="9">
        <v>22</v>
      </c>
      <c r="W36" s="9">
        <v>23</v>
      </c>
      <c r="X36" s="9">
        <v>17</v>
      </c>
      <c r="Y36" s="9">
        <v>11</v>
      </c>
      <c r="Z36" s="9">
        <v>12</v>
      </c>
      <c r="AA36" s="9">
        <v>5</v>
      </c>
      <c r="AB36" s="9">
        <v>4</v>
      </c>
      <c r="AC36" s="9">
        <v>1</v>
      </c>
      <c r="AD36" s="9">
        <v>3</v>
      </c>
      <c r="AE36" s="9">
        <v>1</v>
      </c>
      <c r="AF36" s="9">
        <v>1</v>
      </c>
      <c r="AG36" s="9">
        <v>5</v>
      </c>
      <c r="AH36" s="34">
        <v>125.2</v>
      </c>
      <c r="AI36" s="35">
        <v>129.9</v>
      </c>
      <c r="AJ36" s="35">
        <v>44.9</v>
      </c>
    </row>
    <row r="37" spans="2:36" x14ac:dyDescent="0.15">
      <c r="B37" s="413" t="s">
        <v>20</v>
      </c>
      <c r="C37" s="372"/>
      <c r="D37" s="9">
        <v>14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1</v>
      </c>
      <c r="K37" s="9">
        <v>0</v>
      </c>
      <c r="L37" s="9">
        <v>7</v>
      </c>
      <c r="M37" s="9">
        <v>3</v>
      </c>
      <c r="N37" s="9">
        <v>1</v>
      </c>
      <c r="O37" s="9">
        <v>1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1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34">
        <v>98.4</v>
      </c>
      <c r="AI37" s="35">
        <v>106.1</v>
      </c>
      <c r="AJ37" s="35">
        <v>27.1</v>
      </c>
    </row>
    <row r="38" spans="2:36" x14ac:dyDescent="0.15">
      <c r="B38" s="413" t="s">
        <v>21</v>
      </c>
      <c r="C38" s="372"/>
      <c r="D38" s="9">
        <v>34</v>
      </c>
      <c r="E38" s="9">
        <v>0</v>
      </c>
      <c r="F38" s="9">
        <v>0</v>
      </c>
      <c r="G38" s="9">
        <v>1</v>
      </c>
      <c r="H38" s="9">
        <v>0</v>
      </c>
      <c r="I38" s="9">
        <v>2</v>
      </c>
      <c r="J38" s="9">
        <v>2</v>
      </c>
      <c r="K38" s="9">
        <v>2</v>
      </c>
      <c r="L38" s="9">
        <v>7</v>
      </c>
      <c r="M38" s="9">
        <v>9</v>
      </c>
      <c r="N38" s="9">
        <v>4</v>
      </c>
      <c r="O38" s="9">
        <v>3</v>
      </c>
      <c r="P38" s="9">
        <v>2</v>
      </c>
      <c r="Q38" s="9">
        <v>1</v>
      </c>
      <c r="R38" s="9">
        <v>1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34">
        <v>104.3</v>
      </c>
      <c r="AI38" s="35">
        <v>103.1</v>
      </c>
      <c r="AJ38" s="35">
        <v>22.9</v>
      </c>
    </row>
    <row r="39" spans="2:36" x14ac:dyDescent="0.15">
      <c r="B39" s="413" t="s">
        <v>22</v>
      </c>
      <c r="C39" s="372"/>
      <c r="D39" s="9">
        <v>7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2</v>
      </c>
      <c r="M39" s="9">
        <v>0</v>
      </c>
      <c r="N39" s="9">
        <v>1</v>
      </c>
      <c r="O39" s="9">
        <v>0</v>
      </c>
      <c r="P39" s="9">
        <v>2</v>
      </c>
      <c r="Q39" s="9">
        <v>1</v>
      </c>
      <c r="R39" s="9">
        <v>0</v>
      </c>
      <c r="S39" s="9">
        <v>1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34">
        <v>136.6</v>
      </c>
      <c r="AI39" s="35">
        <v>125.9</v>
      </c>
      <c r="AJ39" s="35">
        <v>23.7</v>
      </c>
    </row>
    <row r="40" spans="2:36" x14ac:dyDescent="0.15">
      <c r="B40" s="413" t="s">
        <v>23</v>
      </c>
      <c r="C40" s="372"/>
      <c r="D40" s="9">
        <v>0</v>
      </c>
      <c r="E40" s="177" t="s">
        <v>379</v>
      </c>
      <c r="F40" s="177" t="s">
        <v>379</v>
      </c>
      <c r="G40" s="177" t="s">
        <v>379</v>
      </c>
      <c r="H40" s="177" t="s">
        <v>379</v>
      </c>
      <c r="I40" s="177" t="s">
        <v>379</v>
      </c>
      <c r="J40" s="177" t="s">
        <v>379</v>
      </c>
      <c r="K40" s="177" t="s">
        <v>379</v>
      </c>
      <c r="L40" s="177" t="s">
        <v>379</v>
      </c>
      <c r="M40" s="177" t="s">
        <v>379</v>
      </c>
      <c r="N40" s="177" t="s">
        <v>379</v>
      </c>
      <c r="O40" s="177" t="s">
        <v>379</v>
      </c>
      <c r="P40" s="177" t="s">
        <v>379</v>
      </c>
      <c r="Q40" s="177" t="s">
        <v>379</v>
      </c>
      <c r="R40" s="177" t="s">
        <v>379</v>
      </c>
      <c r="S40" s="177" t="s">
        <v>379</v>
      </c>
      <c r="T40" s="177" t="s">
        <v>379</v>
      </c>
      <c r="U40" s="177" t="s">
        <v>379</v>
      </c>
      <c r="V40" s="177" t="s">
        <v>379</v>
      </c>
      <c r="W40" s="177" t="s">
        <v>379</v>
      </c>
      <c r="X40" s="177" t="s">
        <v>379</v>
      </c>
      <c r="Y40" s="177" t="s">
        <v>379</v>
      </c>
      <c r="Z40" s="177" t="s">
        <v>379</v>
      </c>
      <c r="AA40" s="177" t="s">
        <v>379</v>
      </c>
      <c r="AB40" s="177" t="s">
        <v>379</v>
      </c>
      <c r="AC40" s="177" t="s">
        <v>379</v>
      </c>
      <c r="AD40" s="177" t="s">
        <v>379</v>
      </c>
      <c r="AE40" s="177" t="s">
        <v>379</v>
      </c>
      <c r="AF40" s="177" t="s">
        <v>379</v>
      </c>
      <c r="AG40" s="177" t="s">
        <v>379</v>
      </c>
      <c r="AH40" s="36" t="s">
        <v>279</v>
      </c>
      <c r="AI40" s="37" t="s">
        <v>279</v>
      </c>
      <c r="AJ40" s="37" t="s">
        <v>279</v>
      </c>
    </row>
    <row r="41" spans="2:36" x14ac:dyDescent="0.15">
      <c r="B41" s="413" t="s">
        <v>24</v>
      </c>
      <c r="C41" s="372"/>
      <c r="D41" s="9">
        <v>11</v>
      </c>
      <c r="E41" s="9">
        <v>0</v>
      </c>
      <c r="F41" s="9">
        <v>0</v>
      </c>
      <c r="G41" s="9">
        <v>1</v>
      </c>
      <c r="H41" s="9">
        <v>2</v>
      </c>
      <c r="I41" s="9">
        <v>0</v>
      </c>
      <c r="J41" s="9">
        <v>2</v>
      </c>
      <c r="K41" s="9">
        <v>3</v>
      </c>
      <c r="L41" s="9">
        <v>1</v>
      </c>
      <c r="M41" s="9">
        <v>1</v>
      </c>
      <c r="N41" s="9">
        <v>0</v>
      </c>
      <c r="O41" s="9">
        <v>1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28">
        <v>81.2</v>
      </c>
      <c r="AI41" s="10">
        <v>78.8</v>
      </c>
      <c r="AJ41" s="10">
        <v>22.8</v>
      </c>
    </row>
    <row r="42" spans="2:36" x14ac:dyDescent="0.15">
      <c r="B42" s="413" t="s">
        <v>25</v>
      </c>
      <c r="C42" s="372"/>
      <c r="D42" s="9">
        <v>29</v>
      </c>
      <c r="E42" s="9">
        <v>0</v>
      </c>
      <c r="F42" s="9">
        <v>0</v>
      </c>
      <c r="G42" s="9">
        <v>0</v>
      </c>
      <c r="H42" s="9">
        <v>0</v>
      </c>
      <c r="I42" s="9">
        <v>1</v>
      </c>
      <c r="J42" s="9">
        <v>3</v>
      </c>
      <c r="K42" s="9">
        <v>6</v>
      </c>
      <c r="L42" s="9">
        <v>8</v>
      </c>
      <c r="M42" s="9">
        <v>4</v>
      </c>
      <c r="N42" s="9">
        <v>2</v>
      </c>
      <c r="O42" s="9">
        <v>0</v>
      </c>
      <c r="P42" s="9">
        <v>3</v>
      </c>
      <c r="Q42" s="9">
        <v>1</v>
      </c>
      <c r="R42" s="9">
        <v>1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28">
        <v>95.6</v>
      </c>
      <c r="AI42" s="10">
        <v>99.6</v>
      </c>
      <c r="AJ42" s="10">
        <v>22</v>
      </c>
    </row>
    <row r="43" spans="2:36" x14ac:dyDescent="0.15">
      <c r="B43" s="413" t="s">
        <v>26</v>
      </c>
      <c r="C43" s="372"/>
      <c r="D43" s="9">
        <v>11</v>
      </c>
      <c r="E43" s="9">
        <v>0</v>
      </c>
      <c r="F43" s="9">
        <v>0</v>
      </c>
      <c r="G43" s="9">
        <v>0</v>
      </c>
      <c r="H43" s="9">
        <v>1</v>
      </c>
      <c r="I43" s="9">
        <v>1</v>
      </c>
      <c r="J43" s="9">
        <v>0</v>
      </c>
      <c r="K43" s="9">
        <v>1</v>
      </c>
      <c r="L43" s="9">
        <v>2</v>
      </c>
      <c r="M43" s="9">
        <v>2</v>
      </c>
      <c r="N43" s="9">
        <v>0</v>
      </c>
      <c r="O43" s="9">
        <v>0</v>
      </c>
      <c r="P43" s="9">
        <v>0</v>
      </c>
      <c r="Q43" s="9">
        <v>0</v>
      </c>
      <c r="R43" s="9">
        <v>1</v>
      </c>
      <c r="S43" s="9">
        <v>1</v>
      </c>
      <c r="T43" s="9">
        <v>0</v>
      </c>
      <c r="U43" s="9">
        <v>1</v>
      </c>
      <c r="V43" s="9">
        <v>0</v>
      </c>
      <c r="W43" s="9">
        <v>0</v>
      </c>
      <c r="X43" s="9">
        <v>0</v>
      </c>
      <c r="Y43" s="9">
        <v>0</v>
      </c>
      <c r="Z43" s="9">
        <v>1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28">
        <v>104.3</v>
      </c>
      <c r="AI43" s="10">
        <v>121.1</v>
      </c>
      <c r="AJ43" s="10">
        <v>54.7</v>
      </c>
    </row>
    <row r="44" spans="2:36" x14ac:dyDescent="0.15">
      <c r="B44" s="413" t="s">
        <v>27</v>
      </c>
      <c r="C44" s="372"/>
      <c r="D44" s="9">
        <v>42</v>
      </c>
      <c r="E44" s="9">
        <v>2</v>
      </c>
      <c r="F44" s="9">
        <v>1</v>
      </c>
      <c r="G44" s="9">
        <v>0</v>
      </c>
      <c r="H44" s="9">
        <v>2</v>
      </c>
      <c r="I44" s="9">
        <v>2</v>
      </c>
      <c r="J44" s="9">
        <v>10</v>
      </c>
      <c r="K44" s="9">
        <v>8</v>
      </c>
      <c r="L44" s="9">
        <v>6</v>
      </c>
      <c r="M44" s="9">
        <v>0</v>
      </c>
      <c r="N44" s="9">
        <v>5</v>
      </c>
      <c r="O44" s="9">
        <v>1</v>
      </c>
      <c r="P44" s="9">
        <v>1</v>
      </c>
      <c r="Q44" s="9">
        <v>1</v>
      </c>
      <c r="R44" s="9">
        <v>1</v>
      </c>
      <c r="S44" s="9">
        <v>1</v>
      </c>
      <c r="T44" s="9">
        <v>0</v>
      </c>
      <c r="U44" s="9">
        <v>1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28">
        <v>84</v>
      </c>
      <c r="AI44" s="10">
        <v>90.3</v>
      </c>
      <c r="AJ44" s="10">
        <v>34</v>
      </c>
    </row>
    <row r="45" spans="2:36" x14ac:dyDescent="0.15">
      <c r="B45" s="413" t="s">
        <v>28</v>
      </c>
      <c r="C45" s="372"/>
      <c r="D45" s="9">
        <v>242</v>
      </c>
      <c r="E45" s="9">
        <v>3</v>
      </c>
      <c r="F45" s="9">
        <v>3</v>
      </c>
      <c r="G45" s="9">
        <v>2</v>
      </c>
      <c r="H45" s="9">
        <v>5</v>
      </c>
      <c r="I45" s="9">
        <v>8</v>
      </c>
      <c r="J45" s="9">
        <v>16</v>
      </c>
      <c r="K45" s="9">
        <v>25</v>
      </c>
      <c r="L45" s="9">
        <v>24</v>
      </c>
      <c r="M45" s="9">
        <v>24</v>
      </c>
      <c r="N45" s="9">
        <v>35</v>
      </c>
      <c r="O45" s="9">
        <v>26</v>
      </c>
      <c r="P45" s="9">
        <v>15</v>
      </c>
      <c r="Q45" s="9">
        <v>13</v>
      </c>
      <c r="R45" s="9">
        <v>13</v>
      </c>
      <c r="S45" s="9">
        <v>7</v>
      </c>
      <c r="T45" s="9">
        <v>6</v>
      </c>
      <c r="U45" s="9">
        <v>3</v>
      </c>
      <c r="V45" s="9">
        <v>3</v>
      </c>
      <c r="W45" s="9">
        <v>4</v>
      </c>
      <c r="X45" s="9">
        <v>3</v>
      </c>
      <c r="Y45" s="9">
        <v>0</v>
      </c>
      <c r="Z45" s="9">
        <v>1</v>
      </c>
      <c r="AA45" s="9">
        <v>0</v>
      </c>
      <c r="AB45" s="9">
        <v>0</v>
      </c>
      <c r="AC45" s="9">
        <v>2</v>
      </c>
      <c r="AD45" s="9">
        <v>0</v>
      </c>
      <c r="AE45" s="9">
        <v>0</v>
      </c>
      <c r="AF45" s="9">
        <v>0</v>
      </c>
      <c r="AG45" s="9">
        <v>1</v>
      </c>
      <c r="AH45" s="28">
        <v>112.3</v>
      </c>
      <c r="AI45" s="10">
        <v>117</v>
      </c>
      <c r="AJ45" s="10">
        <v>42.4</v>
      </c>
    </row>
    <row r="46" spans="2:36" x14ac:dyDescent="0.15">
      <c r="B46" s="413" t="s">
        <v>29</v>
      </c>
      <c r="C46" s="372"/>
      <c r="D46" s="9">
        <v>19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2</v>
      </c>
      <c r="K46" s="9">
        <v>1</v>
      </c>
      <c r="L46" s="9">
        <v>1</v>
      </c>
      <c r="M46" s="9">
        <v>4</v>
      </c>
      <c r="N46" s="9">
        <v>0</v>
      </c>
      <c r="O46" s="9">
        <v>1</v>
      </c>
      <c r="P46" s="9">
        <v>3</v>
      </c>
      <c r="Q46" s="9">
        <v>1</v>
      </c>
      <c r="R46" s="9">
        <v>0</v>
      </c>
      <c r="S46" s="9">
        <v>1</v>
      </c>
      <c r="T46" s="9">
        <v>0</v>
      </c>
      <c r="U46" s="9">
        <v>0</v>
      </c>
      <c r="V46" s="9">
        <v>0</v>
      </c>
      <c r="W46" s="9">
        <v>1</v>
      </c>
      <c r="X46" s="9">
        <v>0</v>
      </c>
      <c r="Y46" s="9">
        <v>1</v>
      </c>
      <c r="Z46" s="9">
        <v>1</v>
      </c>
      <c r="AA46" s="9">
        <v>1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1</v>
      </c>
      <c r="AH46" s="28">
        <v>131.9</v>
      </c>
      <c r="AI46" s="10">
        <v>150.5</v>
      </c>
      <c r="AJ46" s="10">
        <v>73.2</v>
      </c>
    </row>
    <row r="47" spans="2:36" x14ac:dyDescent="0.15">
      <c r="B47" s="413" t="s">
        <v>30</v>
      </c>
      <c r="C47" s="372"/>
      <c r="D47" s="9">
        <v>127</v>
      </c>
      <c r="E47" s="9">
        <v>1</v>
      </c>
      <c r="F47" s="9">
        <v>1</v>
      </c>
      <c r="G47" s="9">
        <v>5</v>
      </c>
      <c r="H47" s="9">
        <v>8</v>
      </c>
      <c r="I47" s="9">
        <v>11</v>
      </c>
      <c r="J47" s="9">
        <v>15</v>
      </c>
      <c r="K47" s="9">
        <v>12</v>
      </c>
      <c r="L47" s="9">
        <v>17</v>
      </c>
      <c r="M47" s="9">
        <v>12</v>
      </c>
      <c r="N47" s="9">
        <v>17</v>
      </c>
      <c r="O47" s="9">
        <v>3</v>
      </c>
      <c r="P47" s="9">
        <v>10</v>
      </c>
      <c r="Q47" s="9">
        <v>4</v>
      </c>
      <c r="R47" s="9">
        <v>1</v>
      </c>
      <c r="S47" s="9">
        <v>3</v>
      </c>
      <c r="T47" s="9">
        <v>2</v>
      </c>
      <c r="U47" s="9">
        <v>0</v>
      </c>
      <c r="V47" s="9">
        <v>0</v>
      </c>
      <c r="W47" s="9">
        <v>2</v>
      </c>
      <c r="X47" s="9">
        <v>0</v>
      </c>
      <c r="Y47" s="9">
        <v>2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1</v>
      </c>
      <c r="AF47" s="9">
        <v>0</v>
      </c>
      <c r="AG47" s="9">
        <v>0</v>
      </c>
      <c r="AH47" s="28">
        <v>96.8</v>
      </c>
      <c r="AI47" s="10">
        <v>101.7</v>
      </c>
      <c r="AJ47" s="10">
        <v>40.4</v>
      </c>
    </row>
    <row r="48" spans="2:36" x14ac:dyDescent="0.15">
      <c r="B48" s="413" t="s">
        <v>31</v>
      </c>
      <c r="C48" s="372"/>
      <c r="D48" s="9">
        <v>109</v>
      </c>
      <c r="E48" s="9">
        <v>1</v>
      </c>
      <c r="F48" s="9">
        <v>0</v>
      </c>
      <c r="G48" s="9">
        <v>2</v>
      </c>
      <c r="H48" s="9">
        <v>3</v>
      </c>
      <c r="I48" s="9">
        <v>10</v>
      </c>
      <c r="J48" s="9">
        <v>13</v>
      </c>
      <c r="K48" s="9">
        <v>14</v>
      </c>
      <c r="L48" s="9">
        <v>9</v>
      </c>
      <c r="M48" s="9">
        <v>15</v>
      </c>
      <c r="N48" s="9">
        <v>9</v>
      </c>
      <c r="O48" s="9">
        <v>10</v>
      </c>
      <c r="P48" s="9">
        <v>3</v>
      </c>
      <c r="Q48" s="9">
        <v>7</v>
      </c>
      <c r="R48" s="9">
        <v>1</v>
      </c>
      <c r="S48" s="9">
        <v>3</v>
      </c>
      <c r="T48" s="9">
        <v>3</v>
      </c>
      <c r="U48" s="9">
        <v>2</v>
      </c>
      <c r="V48" s="9">
        <v>2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1</v>
      </c>
      <c r="AC48" s="9">
        <v>1</v>
      </c>
      <c r="AD48" s="9">
        <v>0</v>
      </c>
      <c r="AE48" s="9">
        <v>0</v>
      </c>
      <c r="AF48" s="9">
        <v>0</v>
      </c>
      <c r="AG48" s="9">
        <v>0</v>
      </c>
      <c r="AH48" s="28">
        <v>102.9</v>
      </c>
      <c r="AI48" s="10">
        <v>107.6</v>
      </c>
      <c r="AJ48" s="10">
        <v>40.4</v>
      </c>
    </row>
    <row r="49" spans="2:36" x14ac:dyDescent="0.15">
      <c r="B49" s="413" t="s">
        <v>32</v>
      </c>
      <c r="C49" s="372"/>
      <c r="D49" s="9">
        <v>1316</v>
      </c>
      <c r="E49" s="9">
        <v>5</v>
      </c>
      <c r="F49" s="9">
        <v>9</v>
      </c>
      <c r="G49" s="9">
        <v>17</v>
      </c>
      <c r="H49" s="9">
        <v>27</v>
      </c>
      <c r="I49" s="9">
        <v>53</v>
      </c>
      <c r="J49" s="9">
        <v>87</v>
      </c>
      <c r="K49" s="9">
        <v>173</v>
      </c>
      <c r="L49" s="9">
        <v>181</v>
      </c>
      <c r="M49" s="9">
        <v>161</v>
      </c>
      <c r="N49" s="9">
        <v>140</v>
      </c>
      <c r="O49" s="9">
        <v>102</v>
      </c>
      <c r="P49" s="9">
        <v>85</v>
      </c>
      <c r="Q49" s="9">
        <v>55</v>
      </c>
      <c r="R49" s="9">
        <v>45</v>
      </c>
      <c r="S49" s="9">
        <v>30</v>
      </c>
      <c r="T49" s="9">
        <v>27</v>
      </c>
      <c r="U49" s="9">
        <v>21</v>
      </c>
      <c r="V49" s="9">
        <v>9</v>
      </c>
      <c r="W49" s="9">
        <v>16</v>
      </c>
      <c r="X49" s="9">
        <v>12</v>
      </c>
      <c r="Y49" s="9">
        <v>7</v>
      </c>
      <c r="Z49" s="9">
        <v>17</v>
      </c>
      <c r="AA49" s="9">
        <v>10</v>
      </c>
      <c r="AB49" s="9">
        <v>6</v>
      </c>
      <c r="AC49" s="9">
        <v>3</v>
      </c>
      <c r="AD49" s="9">
        <v>4</v>
      </c>
      <c r="AE49" s="9">
        <v>4</v>
      </c>
      <c r="AF49" s="9">
        <v>2</v>
      </c>
      <c r="AG49" s="9">
        <v>8</v>
      </c>
      <c r="AH49" s="28">
        <v>106.5</v>
      </c>
      <c r="AI49" s="10">
        <v>117</v>
      </c>
      <c r="AJ49" s="10">
        <v>47.5</v>
      </c>
    </row>
    <row r="50" spans="2:36" x14ac:dyDescent="0.15">
      <c r="B50" s="413" t="s">
        <v>33</v>
      </c>
      <c r="C50" s="372"/>
      <c r="D50" s="9">
        <v>397</v>
      </c>
      <c r="E50" s="9">
        <v>1</v>
      </c>
      <c r="F50" s="9">
        <v>3</v>
      </c>
      <c r="G50" s="9">
        <v>8</v>
      </c>
      <c r="H50" s="9">
        <v>9</v>
      </c>
      <c r="I50" s="9">
        <v>13</v>
      </c>
      <c r="J50" s="9">
        <v>41</v>
      </c>
      <c r="K50" s="9">
        <v>72</v>
      </c>
      <c r="L50" s="9">
        <v>60</v>
      </c>
      <c r="M50" s="9">
        <v>57</v>
      </c>
      <c r="N50" s="9">
        <v>48</v>
      </c>
      <c r="O50" s="9">
        <v>24</v>
      </c>
      <c r="P50" s="9">
        <v>10</v>
      </c>
      <c r="Q50" s="9">
        <v>11</v>
      </c>
      <c r="R50" s="9">
        <v>5</v>
      </c>
      <c r="S50" s="9">
        <v>5</v>
      </c>
      <c r="T50" s="9">
        <v>2</v>
      </c>
      <c r="U50" s="9">
        <v>3</v>
      </c>
      <c r="V50" s="9">
        <v>5</v>
      </c>
      <c r="W50" s="9">
        <v>3</v>
      </c>
      <c r="X50" s="9">
        <v>4</v>
      </c>
      <c r="Y50" s="9">
        <v>1</v>
      </c>
      <c r="Z50" s="9">
        <v>1</v>
      </c>
      <c r="AA50" s="9">
        <v>0</v>
      </c>
      <c r="AB50" s="9">
        <v>2</v>
      </c>
      <c r="AC50" s="9">
        <v>0</v>
      </c>
      <c r="AD50" s="9">
        <v>1</v>
      </c>
      <c r="AE50" s="9">
        <v>3</v>
      </c>
      <c r="AF50" s="9">
        <v>1</v>
      </c>
      <c r="AG50" s="9">
        <v>4</v>
      </c>
      <c r="AH50" s="28">
        <v>98.3</v>
      </c>
      <c r="AI50" s="10">
        <v>108.2</v>
      </c>
      <c r="AJ50" s="10">
        <v>48.2</v>
      </c>
    </row>
    <row r="51" spans="2:36" x14ac:dyDescent="0.15">
      <c r="B51" s="413" t="s">
        <v>34</v>
      </c>
      <c r="C51" s="372"/>
      <c r="D51" s="9">
        <v>24</v>
      </c>
      <c r="E51" s="9">
        <v>0</v>
      </c>
      <c r="F51" s="9">
        <v>1</v>
      </c>
      <c r="G51" s="9">
        <v>1</v>
      </c>
      <c r="H51" s="9">
        <v>1</v>
      </c>
      <c r="I51" s="9">
        <v>1</v>
      </c>
      <c r="J51" s="9">
        <v>2</v>
      </c>
      <c r="K51" s="9">
        <v>6</v>
      </c>
      <c r="L51" s="9">
        <v>3</v>
      </c>
      <c r="M51" s="9">
        <v>2</v>
      </c>
      <c r="N51" s="9">
        <v>5</v>
      </c>
      <c r="O51" s="9">
        <v>1</v>
      </c>
      <c r="P51" s="9">
        <v>0</v>
      </c>
      <c r="Q51" s="9">
        <v>0</v>
      </c>
      <c r="R51" s="9">
        <v>1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28">
        <v>92.6</v>
      </c>
      <c r="AI51" s="10">
        <v>92.5</v>
      </c>
      <c r="AJ51" s="10">
        <v>26.3</v>
      </c>
    </row>
    <row r="52" spans="2:36" x14ac:dyDescent="0.15">
      <c r="B52" s="413" t="s">
        <v>35</v>
      </c>
      <c r="C52" s="372"/>
      <c r="D52" s="9">
        <v>6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3</v>
      </c>
      <c r="L52" s="9">
        <v>0</v>
      </c>
      <c r="M52" s="9">
        <v>0</v>
      </c>
      <c r="N52" s="9">
        <v>1</v>
      </c>
      <c r="O52" s="9">
        <v>0</v>
      </c>
      <c r="P52" s="9">
        <v>0</v>
      </c>
      <c r="Q52" s="9">
        <v>1</v>
      </c>
      <c r="R52" s="9">
        <v>0</v>
      </c>
      <c r="S52" s="9">
        <v>1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28">
        <v>102.5</v>
      </c>
      <c r="AI52" s="10">
        <v>112.8</v>
      </c>
      <c r="AJ52" s="10">
        <v>30.8</v>
      </c>
    </row>
    <row r="53" spans="2:36" x14ac:dyDescent="0.15">
      <c r="B53" s="413" t="s">
        <v>36</v>
      </c>
      <c r="C53" s="372"/>
      <c r="D53" s="9">
        <v>5</v>
      </c>
      <c r="E53" s="9">
        <v>0</v>
      </c>
      <c r="F53" s="9">
        <v>0</v>
      </c>
      <c r="G53" s="9">
        <v>0</v>
      </c>
      <c r="H53" s="9">
        <v>0</v>
      </c>
      <c r="I53" s="9">
        <v>2</v>
      </c>
      <c r="J53" s="9">
        <v>0</v>
      </c>
      <c r="K53" s="9">
        <v>1</v>
      </c>
      <c r="L53" s="9">
        <v>1</v>
      </c>
      <c r="M53" s="9">
        <v>1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28">
        <v>86.5</v>
      </c>
      <c r="AI53" s="10">
        <v>82.9</v>
      </c>
      <c r="AJ53" s="10">
        <v>14.8</v>
      </c>
    </row>
    <row r="54" spans="2:36" x14ac:dyDescent="0.15">
      <c r="B54" s="413" t="s">
        <v>37</v>
      </c>
      <c r="C54" s="372"/>
      <c r="D54" s="9">
        <v>2</v>
      </c>
      <c r="E54" s="9">
        <v>0</v>
      </c>
      <c r="F54" s="9">
        <v>0</v>
      </c>
      <c r="G54" s="9">
        <v>0</v>
      </c>
      <c r="H54" s="9">
        <v>1</v>
      </c>
      <c r="I54" s="9">
        <v>0</v>
      </c>
      <c r="J54" s="9">
        <v>0</v>
      </c>
      <c r="K54" s="9">
        <v>0</v>
      </c>
      <c r="L54" s="9">
        <v>0</v>
      </c>
      <c r="M54" s="9">
        <v>1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28">
        <v>77.2</v>
      </c>
      <c r="AI54" s="10">
        <v>77.2</v>
      </c>
      <c r="AJ54" s="10">
        <v>23.5</v>
      </c>
    </row>
    <row r="55" spans="2:36" x14ac:dyDescent="0.15">
      <c r="B55" s="413" t="s">
        <v>38</v>
      </c>
      <c r="C55" s="372"/>
      <c r="D55" s="9">
        <v>53</v>
      </c>
      <c r="E55" s="9">
        <v>0</v>
      </c>
      <c r="F55" s="9">
        <v>0</v>
      </c>
      <c r="G55" s="9">
        <v>2</v>
      </c>
      <c r="H55" s="9">
        <v>5</v>
      </c>
      <c r="I55" s="9">
        <v>5</v>
      </c>
      <c r="J55" s="9">
        <v>8</v>
      </c>
      <c r="K55" s="9">
        <v>10</v>
      </c>
      <c r="L55" s="9">
        <v>5</v>
      </c>
      <c r="M55" s="9">
        <v>3</v>
      </c>
      <c r="N55" s="9">
        <v>7</v>
      </c>
      <c r="O55" s="9">
        <v>2</v>
      </c>
      <c r="P55" s="9">
        <v>0</v>
      </c>
      <c r="Q55" s="9">
        <v>2</v>
      </c>
      <c r="R55" s="9">
        <v>2</v>
      </c>
      <c r="S55" s="9">
        <v>0</v>
      </c>
      <c r="T55" s="9">
        <v>2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28">
        <v>85.8</v>
      </c>
      <c r="AI55" s="10">
        <v>93.1</v>
      </c>
      <c r="AJ55" s="10">
        <v>31</v>
      </c>
    </row>
    <row r="56" spans="2:36" x14ac:dyDescent="0.15">
      <c r="B56" s="413" t="s">
        <v>39</v>
      </c>
      <c r="C56" s="372"/>
      <c r="D56" s="9">
        <v>101</v>
      </c>
      <c r="E56" s="9">
        <v>1</v>
      </c>
      <c r="F56" s="9">
        <v>0</v>
      </c>
      <c r="G56" s="9">
        <v>3</v>
      </c>
      <c r="H56" s="9">
        <v>8</v>
      </c>
      <c r="I56" s="9">
        <v>7</v>
      </c>
      <c r="J56" s="9">
        <v>10</v>
      </c>
      <c r="K56" s="9">
        <v>17</v>
      </c>
      <c r="L56" s="9">
        <v>12</v>
      </c>
      <c r="M56" s="9">
        <v>12</v>
      </c>
      <c r="N56" s="9">
        <v>10</v>
      </c>
      <c r="O56" s="9">
        <v>2</v>
      </c>
      <c r="P56" s="9">
        <v>7</v>
      </c>
      <c r="Q56" s="9">
        <v>5</v>
      </c>
      <c r="R56" s="9">
        <v>2</v>
      </c>
      <c r="S56" s="9">
        <v>3</v>
      </c>
      <c r="T56" s="9">
        <v>1</v>
      </c>
      <c r="U56" s="9">
        <v>0</v>
      </c>
      <c r="V56" s="9">
        <v>0</v>
      </c>
      <c r="W56" s="9">
        <v>0</v>
      </c>
      <c r="X56" s="9">
        <v>1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28">
        <v>95.8</v>
      </c>
      <c r="AI56" s="10">
        <v>98.5</v>
      </c>
      <c r="AJ56" s="10">
        <v>32.9</v>
      </c>
    </row>
    <row r="57" spans="2:36" x14ac:dyDescent="0.15">
      <c r="B57" s="413" t="s">
        <v>40</v>
      </c>
      <c r="C57" s="372"/>
      <c r="D57" s="9">
        <v>41</v>
      </c>
      <c r="E57" s="9">
        <v>1</v>
      </c>
      <c r="F57" s="9">
        <v>1</v>
      </c>
      <c r="G57" s="9">
        <v>2</v>
      </c>
      <c r="H57" s="9">
        <v>2</v>
      </c>
      <c r="I57" s="9">
        <v>11</v>
      </c>
      <c r="J57" s="9">
        <v>9</v>
      </c>
      <c r="K57" s="9">
        <v>9</v>
      </c>
      <c r="L57" s="9">
        <v>2</v>
      </c>
      <c r="M57" s="9">
        <v>4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28">
        <v>73.3</v>
      </c>
      <c r="AI57" s="10">
        <v>73.7</v>
      </c>
      <c r="AJ57" s="10">
        <v>17.399999999999999</v>
      </c>
    </row>
    <row r="58" spans="2:36" x14ac:dyDescent="0.15">
      <c r="B58" s="413" t="s">
        <v>41</v>
      </c>
      <c r="C58" s="372"/>
      <c r="D58" s="9">
        <v>1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1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28">
        <v>85.8</v>
      </c>
      <c r="AI58" s="10">
        <v>85.8</v>
      </c>
      <c r="AJ58" s="10">
        <v>0</v>
      </c>
    </row>
    <row r="59" spans="2:36" x14ac:dyDescent="0.15">
      <c r="B59" s="413" t="s">
        <v>42</v>
      </c>
      <c r="C59" s="372"/>
      <c r="D59" s="9">
        <v>25</v>
      </c>
      <c r="E59" s="9">
        <v>0</v>
      </c>
      <c r="F59" s="9">
        <v>1</v>
      </c>
      <c r="G59" s="9">
        <v>2</v>
      </c>
      <c r="H59" s="9">
        <v>3</v>
      </c>
      <c r="I59" s="9">
        <v>7</v>
      </c>
      <c r="J59" s="9">
        <v>2</v>
      </c>
      <c r="K59" s="9">
        <v>3</v>
      </c>
      <c r="L59" s="9">
        <v>4</v>
      </c>
      <c r="M59" s="9">
        <v>2</v>
      </c>
      <c r="N59" s="9">
        <v>1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28">
        <v>69.5</v>
      </c>
      <c r="AI59" s="10">
        <v>73.8</v>
      </c>
      <c r="AJ59" s="10">
        <v>20.100000000000001</v>
      </c>
    </row>
    <row r="60" spans="2:36" x14ac:dyDescent="0.15">
      <c r="B60" s="413" t="s">
        <v>43</v>
      </c>
      <c r="C60" s="372"/>
      <c r="D60" s="9">
        <v>37</v>
      </c>
      <c r="E60" s="9">
        <v>0</v>
      </c>
      <c r="F60" s="9">
        <v>1</v>
      </c>
      <c r="G60" s="9">
        <v>1</v>
      </c>
      <c r="H60" s="9">
        <v>3</v>
      </c>
      <c r="I60" s="9">
        <v>4</v>
      </c>
      <c r="J60" s="9">
        <v>3</v>
      </c>
      <c r="K60" s="9">
        <v>3</v>
      </c>
      <c r="L60" s="9">
        <v>9</v>
      </c>
      <c r="M60" s="9">
        <v>3</v>
      </c>
      <c r="N60" s="9">
        <v>1</v>
      </c>
      <c r="O60" s="9">
        <v>3</v>
      </c>
      <c r="P60" s="9">
        <v>0</v>
      </c>
      <c r="Q60" s="9">
        <v>2</v>
      </c>
      <c r="R60" s="9">
        <v>2</v>
      </c>
      <c r="S60" s="9">
        <v>0</v>
      </c>
      <c r="T60" s="9">
        <v>1</v>
      </c>
      <c r="U60" s="9">
        <v>1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28">
        <v>93.7</v>
      </c>
      <c r="AI60" s="10">
        <v>97.3</v>
      </c>
      <c r="AJ60" s="10">
        <v>35.1</v>
      </c>
    </row>
    <row r="61" spans="2:36" x14ac:dyDescent="0.15">
      <c r="B61" s="413" t="s">
        <v>44</v>
      </c>
      <c r="C61" s="372"/>
      <c r="D61" s="9">
        <v>30</v>
      </c>
      <c r="E61" s="9">
        <v>0</v>
      </c>
      <c r="F61" s="9">
        <v>0</v>
      </c>
      <c r="G61" s="9">
        <v>1</v>
      </c>
      <c r="H61" s="9">
        <v>4</v>
      </c>
      <c r="I61" s="9">
        <v>1</v>
      </c>
      <c r="J61" s="9">
        <v>4</v>
      </c>
      <c r="K61" s="9">
        <v>10</v>
      </c>
      <c r="L61" s="9">
        <v>1</v>
      </c>
      <c r="M61" s="9">
        <v>6</v>
      </c>
      <c r="N61" s="9">
        <v>1</v>
      </c>
      <c r="O61" s="9">
        <v>0</v>
      </c>
      <c r="P61" s="9">
        <v>1</v>
      </c>
      <c r="Q61" s="9">
        <v>0</v>
      </c>
      <c r="R61" s="9">
        <v>1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28">
        <v>83.6</v>
      </c>
      <c r="AI61" s="10">
        <v>86.8</v>
      </c>
      <c r="AJ61" s="10">
        <v>23.5</v>
      </c>
    </row>
    <row r="62" spans="2:36" x14ac:dyDescent="0.15">
      <c r="B62" s="413" t="s">
        <v>45</v>
      </c>
      <c r="C62" s="372"/>
      <c r="D62" s="9">
        <v>469</v>
      </c>
      <c r="E62" s="9">
        <v>3</v>
      </c>
      <c r="F62" s="9">
        <v>7</v>
      </c>
      <c r="G62" s="9">
        <v>14</v>
      </c>
      <c r="H62" s="9">
        <v>43</v>
      </c>
      <c r="I62" s="9">
        <v>57</v>
      </c>
      <c r="J62" s="9">
        <v>68</v>
      </c>
      <c r="K62" s="9">
        <v>69</v>
      </c>
      <c r="L62" s="9">
        <v>37</v>
      </c>
      <c r="M62" s="9">
        <v>39</v>
      </c>
      <c r="N62" s="9">
        <v>28</v>
      </c>
      <c r="O62" s="9">
        <v>10</v>
      </c>
      <c r="P62" s="9">
        <v>17</v>
      </c>
      <c r="Q62" s="9">
        <v>15</v>
      </c>
      <c r="R62" s="9">
        <v>13</v>
      </c>
      <c r="S62" s="9">
        <v>7</v>
      </c>
      <c r="T62" s="9">
        <v>10</v>
      </c>
      <c r="U62" s="9">
        <v>9</v>
      </c>
      <c r="V62" s="9">
        <v>4</v>
      </c>
      <c r="W62" s="9">
        <v>4</v>
      </c>
      <c r="X62" s="9">
        <v>1</v>
      </c>
      <c r="Y62" s="9">
        <v>4</v>
      </c>
      <c r="Z62" s="9">
        <v>2</v>
      </c>
      <c r="AA62" s="9">
        <v>1</v>
      </c>
      <c r="AB62" s="9">
        <v>0</v>
      </c>
      <c r="AC62" s="9">
        <v>3</v>
      </c>
      <c r="AD62" s="9">
        <v>2</v>
      </c>
      <c r="AE62" s="9">
        <v>2</v>
      </c>
      <c r="AF62" s="9">
        <v>0</v>
      </c>
      <c r="AG62" s="9">
        <v>0</v>
      </c>
      <c r="AH62" s="28">
        <v>85.9</v>
      </c>
      <c r="AI62" s="10">
        <v>99</v>
      </c>
      <c r="AJ62" s="10">
        <v>45.9</v>
      </c>
    </row>
    <row r="63" spans="2:36" x14ac:dyDescent="0.15">
      <c r="B63" s="413" t="s">
        <v>46</v>
      </c>
      <c r="C63" s="372"/>
      <c r="D63" s="9">
        <v>21</v>
      </c>
      <c r="E63" s="9">
        <v>0</v>
      </c>
      <c r="F63" s="9">
        <v>0</v>
      </c>
      <c r="G63" s="9">
        <v>0</v>
      </c>
      <c r="H63" s="9">
        <v>2</v>
      </c>
      <c r="I63" s="9">
        <v>6</v>
      </c>
      <c r="J63" s="9">
        <v>8</v>
      </c>
      <c r="K63" s="9">
        <v>1</v>
      </c>
      <c r="L63" s="9">
        <v>2</v>
      </c>
      <c r="M63" s="9">
        <v>1</v>
      </c>
      <c r="N63" s="9">
        <v>1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28">
        <v>74.5</v>
      </c>
      <c r="AI63" s="10">
        <v>76.5</v>
      </c>
      <c r="AJ63" s="10">
        <v>13.7</v>
      </c>
    </row>
    <row r="64" spans="2:36" x14ac:dyDescent="0.15">
      <c r="B64" s="413" t="s">
        <v>47</v>
      </c>
      <c r="C64" s="372"/>
      <c r="D64" s="9">
        <v>34</v>
      </c>
      <c r="E64" s="9">
        <v>0</v>
      </c>
      <c r="F64" s="9">
        <v>0</v>
      </c>
      <c r="G64" s="9">
        <v>1</v>
      </c>
      <c r="H64" s="9">
        <v>3</v>
      </c>
      <c r="I64" s="9">
        <v>1</v>
      </c>
      <c r="J64" s="9">
        <v>8</v>
      </c>
      <c r="K64" s="9">
        <v>12</v>
      </c>
      <c r="L64" s="9">
        <v>6</v>
      </c>
      <c r="M64" s="9">
        <v>2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1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28">
        <v>83</v>
      </c>
      <c r="AI64" s="10">
        <v>85.6</v>
      </c>
      <c r="AJ64" s="10">
        <v>24.7</v>
      </c>
    </row>
    <row r="65" spans="2:36" x14ac:dyDescent="0.15">
      <c r="B65" s="413" t="s">
        <v>48</v>
      </c>
      <c r="C65" s="372"/>
      <c r="D65" s="9">
        <v>65</v>
      </c>
      <c r="E65" s="9">
        <v>0</v>
      </c>
      <c r="F65" s="9">
        <v>1</v>
      </c>
      <c r="G65" s="9">
        <v>2</v>
      </c>
      <c r="H65" s="9">
        <v>3</v>
      </c>
      <c r="I65" s="9">
        <v>7</v>
      </c>
      <c r="J65" s="9">
        <v>11</v>
      </c>
      <c r="K65" s="9">
        <v>15</v>
      </c>
      <c r="L65" s="9">
        <v>9</v>
      </c>
      <c r="M65" s="9">
        <v>9</v>
      </c>
      <c r="N65" s="9">
        <v>4</v>
      </c>
      <c r="O65" s="9">
        <v>1</v>
      </c>
      <c r="P65" s="9">
        <v>0</v>
      </c>
      <c r="Q65" s="9">
        <v>0</v>
      </c>
      <c r="R65" s="9">
        <v>0</v>
      </c>
      <c r="S65" s="9">
        <v>1</v>
      </c>
      <c r="T65" s="9">
        <v>0</v>
      </c>
      <c r="U65" s="9">
        <v>1</v>
      </c>
      <c r="V65" s="9">
        <v>1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28">
        <v>87.9</v>
      </c>
      <c r="AI65" s="10">
        <v>89</v>
      </c>
      <c r="AJ65" s="10">
        <v>27.9</v>
      </c>
    </row>
    <row r="66" spans="2:36" x14ac:dyDescent="0.15">
      <c r="B66" s="413" t="s">
        <v>49</v>
      </c>
      <c r="C66" s="372"/>
      <c r="D66" s="9">
        <v>42</v>
      </c>
      <c r="E66" s="9">
        <v>0</v>
      </c>
      <c r="F66" s="9">
        <v>0</v>
      </c>
      <c r="G66" s="9">
        <v>1</v>
      </c>
      <c r="H66" s="9">
        <v>4</v>
      </c>
      <c r="I66" s="9">
        <v>7</v>
      </c>
      <c r="J66" s="9">
        <v>8</v>
      </c>
      <c r="K66" s="9">
        <v>5</v>
      </c>
      <c r="L66" s="9">
        <v>4</v>
      </c>
      <c r="M66" s="9">
        <v>6</v>
      </c>
      <c r="N66" s="9">
        <v>2</v>
      </c>
      <c r="O66" s="9">
        <v>2</v>
      </c>
      <c r="P66" s="9">
        <v>1</v>
      </c>
      <c r="Q66" s="9">
        <v>1</v>
      </c>
      <c r="R66" s="9">
        <v>0</v>
      </c>
      <c r="S66" s="9">
        <v>1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28">
        <v>81.7</v>
      </c>
      <c r="AI66" s="10">
        <v>87.6</v>
      </c>
      <c r="AJ66" s="10">
        <v>25.9</v>
      </c>
    </row>
    <row r="67" spans="2:36" x14ac:dyDescent="0.15">
      <c r="B67" s="413" t="s">
        <v>50</v>
      </c>
      <c r="C67" s="372"/>
      <c r="D67" s="9">
        <v>14</v>
      </c>
      <c r="E67" s="9">
        <v>0</v>
      </c>
      <c r="F67" s="9">
        <v>1</v>
      </c>
      <c r="G67" s="9">
        <v>1</v>
      </c>
      <c r="H67" s="9">
        <v>0</v>
      </c>
      <c r="I67" s="9">
        <v>1</v>
      </c>
      <c r="J67" s="9">
        <v>5</v>
      </c>
      <c r="K67" s="9">
        <v>3</v>
      </c>
      <c r="L67" s="9">
        <v>0</v>
      </c>
      <c r="M67" s="9">
        <v>2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1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28">
        <v>77.2</v>
      </c>
      <c r="AI67" s="10">
        <v>85</v>
      </c>
      <c r="AJ67" s="10">
        <v>36.9</v>
      </c>
    </row>
    <row r="68" spans="2:36" x14ac:dyDescent="0.15">
      <c r="B68" s="413" t="s">
        <v>51</v>
      </c>
      <c r="C68" s="372"/>
      <c r="D68" s="9">
        <v>36</v>
      </c>
      <c r="E68" s="9">
        <v>1</v>
      </c>
      <c r="F68" s="9">
        <v>0</v>
      </c>
      <c r="G68" s="9">
        <v>1</v>
      </c>
      <c r="H68" s="9">
        <v>0</v>
      </c>
      <c r="I68" s="9">
        <v>4</v>
      </c>
      <c r="J68" s="9">
        <v>5</v>
      </c>
      <c r="K68" s="9">
        <v>5</v>
      </c>
      <c r="L68" s="9">
        <v>5</v>
      </c>
      <c r="M68" s="9">
        <v>3</v>
      </c>
      <c r="N68" s="9">
        <v>5</v>
      </c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>
        <v>0</v>
      </c>
      <c r="U68" s="9">
        <v>0</v>
      </c>
      <c r="V68" s="9">
        <v>1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1</v>
      </c>
      <c r="AH68" s="28">
        <v>95.5</v>
      </c>
      <c r="AI68" s="10">
        <v>103.4</v>
      </c>
      <c r="AJ68" s="10">
        <v>47.6</v>
      </c>
    </row>
    <row r="69" spans="2:36" s="4" customFormat="1" x14ac:dyDescent="0.15">
      <c r="B69" s="414" t="s">
        <v>71</v>
      </c>
      <c r="C69" s="370"/>
      <c r="D69" s="6">
        <v>52</v>
      </c>
      <c r="E69" s="6">
        <v>0</v>
      </c>
      <c r="F69" s="6">
        <v>1</v>
      </c>
      <c r="G69" s="6">
        <v>1</v>
      </c>
      <c r="H69" s="6">
        <v>2</v>
      </c>
      <c r="I69" s="6">
        <v>3</v>
      </c>
      <c r="J69" s="6">
        <v>6</v>
      </c>
      <c r="K69" s="6">
        <v>6</v>
      </c>
      <c r="L69" s="6">
        <v>7</v>
      </c>
      <c r="M69" s="6">
        <v>8</v>
      </c>
      <c r="N69" s="6">
        <v>5</v>
      </c>
      <c r="O69" s="6">
        <v>4</v>
      </c>
      <c r="P69" s="6">
        <v>1</v>
      </c>
      <c r="Q69" s="6">
        <v>0</v>
      </c>
      <c r="R69" s="6">
        <v>0</v>
      </c>
      <c r="S69" s="6">
        <v>4</v>
      </c>
      <c r="T69" s="6">
        <v>0</v>
      </c>
      <c r="U69" s="6">
        <v>3</v>
      </c>
      <c r="V69" s="6">
        <v>0</v>
      </c>
      <c r="W69" s="6">
        <v>0</v>
      </c>
      <c r="X69" s="6">
        <v>1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33">
        <v>99.6</v>
      </c>
      <c r="AI69" s="8">
        <v>105.7</v>
      </c>
      <c r="AJ69" s="8">
        <v>38.200000000000003</v>
      </c>
    </row>
    <row r="71" spans="2:36" x14ac:dyDescent="0.15">
      <c r="D71" s="150"/>
    </row>
    <row r="72" spans="2:36" x14ac:dyDescent="0.15">
      <c r="D72" s="150"/>
    </row>
  </sheetData>
  <mergeCells count="67">
    <mergeCell ref="AJ3:AJ4"/>
    <mergeCell ref="B4:C5"/>
    <mergeCell ref="B14:C14"/>
    <mergeCell ref="B3:C3"/>
    <mergeCell ref="D3:D5"/>
    <mergeCell ref="AH3:AH4"/>
    <mergeCell ref="AI3:AI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>
      <selection activeCell="L6" sqref="L6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4" customWidth="1"/>
    <col min="16" max="16" width="8.42578125" style="4" customWidth="1"/>
  </cols>
  <sheetData>
    <row r="1" spans="1:16" ht="17.25" x14ac:dyDescent="0.2">
      <c r="B1" s="22" t="s">
        <v>222</v>
      </c>
      <c r="D1" s="22" t="s">
        <v>275</v>
      </c>
      <c r="M1" s="22"/>
      <c r="O1"/>
      <c r="P1"/>
    </row>
    <row r="2" spans="1:16" x14ac:dyDescent="0.15">
      <c r="B2" s="1" t="s">
        <v>375</v>
      </c>
      <c r="O2"/>
      <c r="P2"/>
    </row>
    <row r="3" spans="1:16" ht="24" customHeight="1" x14ac:dyDescent="0.15">
      <c r="B3" s="429" t="s">
        <v>276</v>
      </c>
      <c r="C3" s="421"/>
      <c r="D3" s="409" t="s">
        <v>90</v>
      </c>
      <c r="E3" s="69"/>
      <c r="F3" s="46">
        <v>5</v>
      </c>
      <c r="G3" s="46">
        <v>10</v>
      </c>
      <c r="H3" s="46">
        <v>15</v>
      </c>
      <c r="I3" s="46">
        <v>20</v>
      </c>
      <c r="J3" s="46">
        <v>25</v>
      </c>
      <c r="K3" s="78" t="s">
        <v>314</v>
      </c>
      <c r="L3" s="437" t="s">
        <v>92</v>
      </c>
      <c r="M3" s="437" t="s">
        <v>93</v>
      </c>
      <c r="N3" s="475" t="s">
        <v>155</v>
      </c>
      <c r="O3"/>
      <c r="P3"/>
    </row>
    <row r="4" spans="1:16" s="25" customFormat="1" ht="13.5" x14ac:dyDescent="0.15">
      <c r="B4" s="432" t="s">
        <v>83</v>
      </c>
      <c r="C4" s="433"/>
      <c r="D4" s="410"/>
      <c r="E4" s="51"/>
      <c r="F4" s="49" t="s">
        <v>95</v>
      </c>
      <c r="G4" s="49" t="s">
        <v>95</v>
      </c>
      <c r="H4" s="49" t="s">
        <v>95</v>
      </c>
      <c r="I4" s="50" t="s">
        <v>95</v>
      </c>
      <c r="J4" s="49" t="s">
        <v>95</v>
      </c>
      <c r="K4" s="49"/>
      <c r="L4" s="410"/>
      <c r="M4" s="410"/>
      <c r="N4" s="436"/>
    </row>
    <row r="5" spans="1:16" ht="24" customHeight="1" x14ac:dyDescent="0.15">
      <c r="B5" s="434"/>
      <c r="C5" s="435"/>
      <c r="D5" s="411"/>
      <c r="E5" s="116" t="s">
        <v>313</v>
      </c>
      <c r="F5" s="53">
        <v>10</v>
      </c>
      <c r="G5" s="53">
        <v>15</v>
      </c>
      <c r="H5" s="53">
        <v>20</v>
      </c>
      <c r="I5" s="53">
        <v>25</v>
      </c>
      <c r="J5" s="53">
        <v>30</v>
      </c>
      <c r="K5" s="53"/>
      <c r="L5" s="76" t="s">
        <v>210</v>
      </c>
      <c r="M5" s="76" t="s">
        <v>210</v>
      </c>
      <c r="N5" s="76" t="s">
        <v>210</v>
      </c>
      <c r="O5"/>
      <c r="P5"/>
    </row>
    <row r="6" spans="1:16" ht="12" customHeight="1" x14ac:dyDescent="0.15">
      <c r="B6" s="450" t="s">
        <v>0</v>
      </c>
      <c r="C6" s="463"/>
      <c r="D6" s="5">
        <v>7849</v>
      </c>
      <c r="E6" s="5">
        <v>56</v>
      </c>
      <c r="F6" s="5">
        <v>389</v>
      </c>
      <c r="G6" s="5">
        <v>1152</v>
      </c>
      <c r="H6" s="5">
        <v>1710</v>
      </c>
      <c r="I6" s="5">
        <v>1644</v>
      </c>
      <c r="J6" s="5">
        <v>1835</v>
      </c>
      <c r="K6" s="5">
        <v>1063</v>
      </c>
      <c r="L6" s="31">
        <v>21.8</v>
      </c>
      <c r="M6" s="32">
        <v>21.7</v>
      </c>
      <c r="N6" s="79">
        <v>7.3</v>
      </c>
      <c r="O6" s="80"/>
      <c r="P6" s="80"/>
    </row>
    <row r="7" spans="1:16" ht="12" customHeight="1" x14ac:dyDescent="0.15">
      <c r="A7" s="25"/>
      <c r="B7" s="450" t="s">
        <v>1</v>
      </c>
      <c r="C7" s="463"/>
      <c r="D7" s="30">
        <v>6485</v>
      </c>
      <c r="E7" s="30">
        <v>40</v>
      </c>
      <c r="F7" s="30">
        <v>258</v>
      </c>
      <c r="G7" s="30">
        <v>818</v>
      </c>
      <c r="H7" s="30">
        <v>1349</v>
      </c>
      <c r="I7" s="30">
        <v>1401</v>
      </c>
      <c r="J7" s="30">
        <v>1607</v>
      </c>
      <c r="K7" s="30">
        <v>1012</v>
      </c>
      <c r="L7" s="31">
        <v>22.8</v>
      </c>
      <c r="M7" s="32">
        <v>22.4</v>
      </c>
      <c r="N7" s="79">
        <v>7.2</v>
      </c>
      <c r="O7" s="80"/>
      <c r="P7" s="80"/>
    </row>
    <row r="8" spans="1:16" x14ac:dyDescent="0.15">
      <c r="B8" s="54"/>
      <c r="C8" s="15" t="s">
        <v>63</v>
      </c>
      <c r="D8" s="9">
        <v>4192</v>
      </c>
      <c r="E8" s="9">
        <v>29</v>
      </c>
      <c r="F8" s="9">
        <v>137</v>
      </c>
      <c r="G8" s="9">
        <v>495</v>
      </c>
      <c r="H8" s="9">
        <v>848</v>
      </c>
      <c r="I8" s="9">
        <v>893</v>
      </c>
      <c r="J8" s="9">
        <v>1025</v>
      </c>
      <c r="K8" s="9">
        <v>765</v>
      </c>
      <c r="L8" s="28">
        <v>23.3</v>
      </c>
      <c r="M8" s="10">
        <v>22.9</v>
      </c>
      <c r="N8" s="80">
        <v>7.2</v>
      </c>
      <c r="O8" s="80"/>
      <c r="P8" s="80"/>
    </row>
    <row r="9" spans="1:16" x14ac:dyDescent="0.15">
      <c r="B9" s="54"/>
      <c r="C9" s="15" t="s">
        <v>64</v>
      </c>
      <c r="D9" s="9">
        <v>1979</v>
      </c>
      <c r="E9" s="9">
        <v>8</v>
      </c>
      <c r="F9" s="9">
        <v>98</v>
      </c>
      <c r="G9" s="9">
        <v>275</v>
      </c>
      <c r="H9" s="9">
        <v>425</v>
      </c>
      <c r="I9" s="9">
        <v>437</v>
      </c>
      <c r="J9" s="9">
        <v>526</v>
      </c>
      <c r="K9" s="9">
        <v>210</v>
      </c>
      <c r="L9" s="28">
        <v>22.2</v>
      </c>
      <c r="M9" s="10">
        <v>21.7</v>
      </c>
      <c r="N9" s="80">
        <v>7</v>
      </c>
      <c r="O9" s="80"/>
      <c r="P9" s="80"/>
    </row>
    <row r="10" spans="1:16" x14ac:dyDescent="0.15">
      <c r="B10" s="54"/>
      <c r="C10" s="15" t="s">
        <v>65</v>
      </c>
      <c r="D10" s="9">
        <v>314</v>
      </c>
      <c r="E10" s="9">
        <v>3</v>
      </c>
      <c r="F10" s="9">
        <v>23</v>
      </c>
      <c r="G10" s="9">
        <v>48</v>
      </c>
      <c r="H10" s="9">
        <v>76</v>
      </c>
      <c r="I10" s="9">
        <v>71</v>
      </c>
      <c r="J10" s="9">
        <v>56</v>
      </c>
      <c r="K10" s="9">
        <v>37</v>
      </c>
      <c r="L10" s="28">
        <v>20.399999999999999</v>
      </c>
      <c r="M10" s="10">
        <v>20.8</v>
      </c>
      <c r="N10" s="80">
        <v>7.4</v>
      </c>
      <c r="O10" s="80"/>
      <c r="P10" s="80"/>
    </row>
    <row r="11" spans="1:16" ht="12" customHeight="1" x14ac:dyDescent="0.15">
      <c r="B11" s="414" t="s">
        <v>5</v>
      </c>
      <c r="C11" s="370"/>
      <c r="D11" s="6">
        <v>1364</v>
      </c>
      <c r="E11" s="6">
        <v>16</v>
      </c>
      <c r="F11" s="6">
        <v>131</v>
      </c>
      <c r="G11" s="6">
        <v>334</v>
      </c>
      <c r="H11" s="6">
        <v>361</v>
      </c>
      <c r="I11" s="6">
        <v>243</v>
      </c>
      <c r="J11" s="6">
        <v>228</v>
      </c>
      <c r="K11" s="6">
        <v>51</v>
      </c>
      <c r="L11" s="33">
        <v>17.7</v>
      </c>
      <c r="M11" s="8">
        <v>18.399999999999999</v>
      </c>
      <c r="N11" s="81">
        <v>6.8</v>
      </c>
      <c r="O11" s="80"/>
      <c r="P11" s="80"/>
    </row>
    <row r="12" spans="1:16" ht="12" customHeight="1" x14ac:dyDescent="0.15">
      <c r="B12" s="413" t="s">
        <v>73</v>
      </c>
      <c r="C12" s="372"/>
      <c r="D12" s="5">
        <v>61</v>
      </c>
      <c r="E12" s="5">
        <v>1</v>
      </c>
      <c r="F12" s="5">
        <v>6</v>
      </c>
      <c r="G12" s="5">
        <v>17</v>
      </c>
      <c r="H12" s="5">
        <v>17</v>
      </c>
      <c r="I12" s="5">
        <v>8</v>
      </c>
      <c r="J12" s="5">
        <v>9</v>
      </c>
      <c r="K12" s="5">
        <v>3</v>
      </c>
      <c r="L12" s="28">
        <v>17.399999999999999</v>
      </c>
      <c r="M12" s="10">
        <v>17.600000000000001</v>
      </c>
      <c r="N12" s="80">
        <v>6.9</v>
      </c>
      <c r="O12" s="80"/>
      <c r="P12" s="80"/>
    </row>
    <row r="13" spans="1:16" ht="12" customHeight="1" x14ac:dyDescent="0.15">
      <c r="B13" s="413" t="s">
        <v>74</v>
      </c>
      <c r="C13" s="372"/>
      <c r="D13" s="5">
        <v>124</v>
      </c>
      <c r="E13" s="5">
        <v>3</v>
      </c>
      <c r="F13" s="5">
        <v>8</v>
      </c>
      <c r="G13" s="5">
        <v>33</v>
      </c>
      <c r="H13" s="5">
        <v>38</v>
      </c>
      <c r="I13" s="5">
        <v>21</v>
      </c>
      <c r="J13" s="5">
        <v>16</v>
      </c>
      <c r="K13" s="5">
        <v>5</v>
      </c>
      <c r="L13" s="28">
        <v>17.600000000000001</v>
      </c>
      <c r="M13" s="10">
        <v>18.2</v>
      </c>
      <c r="N13" s="80">
        <v>6.7</v>
      </c>
      <c r="O13" s="80"/>
      <c r="P13" s="80"/>
    </row>
    <row r="14" spans="1:16" ht="12" customHeight="1" x14ac:dyDescent="0.15">
      <c r="B14" s="413" t="s">
        <v>75</v>
      </c>
      <c r="C14" s="372"/>
      <c r="D14" s="5">
        <v>68</v>
      </c>
      <c r="E14" s="5">
        <v>2</v>
      </c>
      <c r="F14" s="5">
        <v>7</v>
      </c>
      <c r="G14" s="5">
        <v>20</v>
      </c>
      <c r="H14" s="5">
        <v>19</v>
      </c>
      <c r="I14" s="5">
        <v>14</v>
      </c>
      <c r="J14" s="5">
        <v>5</v>
      </c>
      <c r="K14" s="5">
        <v>1</v>
      </c>
      <c r="L14" s="28">
        <v>15.9</v>
      </c>
      <c r="M14" s="10">
        <v>16.5</v>
      </c>
      <c r="N14" s="80">
        <v>5.8</v>
      </c>
      <c r="O14" s="80"/>
      <c r="P14" s="80"/>
    </row>
    <row r="15" spans="1:16" ht="12" customHeight="1" x14ac:dyDescent="0.15">
      <c r="B15" s="413" t="s">
        <v>76</v>
      </c>
      <c r="C15" s="372"/>
      <c r="D15" s="5">
        <v>4276</v>
      </c>
      <c r="E15" s="5">
        <v>30</v>
      </c>
      <c r="F15" s="5">
        <v>146</v>
      </c>
      <c r="G15" s="5">
        <v>508</v>
      </c>
      <c r="H15" s="5">
        <v>868</v>
      </c>
      <c r="I15" s="5">
        <v>919</v>
      </c>
      <c r="J15" s="5">
        <v>1035</v>
      </c>
      <c r="K15" s="5">
        <v>770</v>
      </c>
      <c r="L15" s="28">
        <v>23.2</v>
      </c>
      <c r="M15" s="10">
        <v>22.8</v>
      </c>
      <c r="N15" s="80">
        <v>7.2</v>
      </c>
      <c r="O15" s="80"/>
      <c r="P15" s="80"/>
    </row>
    <row r="16" spans="1:16" ht="12" customHeight="1" x14ac:dyDescent="0.15">
      <c r="B16" s="413" t="s">
        <v>77</v>
      </c>
      <c r="C16" s="372"/>
      <c r="D16" s="5">
        <v>272</v>
      </c>
      <c r="E16" s="5">
        <v>2</v>
      </c>
      <c r="F16" s="5">
        <v>19</v>
      </c>
      <c r="G16" s="5">
        <v>40</v>
      </c>
      <c r="H16" s="5">
        <v>69</v>
      </c>
      <c r="I16" s="5">
        <v>56</v>
      </c>
      <c r="J16" s="5">
        <v>53</v>
      </c>
      <c r="K16" s="5">
        <v>33</v>
      </c>
      <c r="L16" s="28">
        <v>20.6</v>
      </c>
      <c r="M16" s="10">
        <v>21</v>
      </c>
      <c r="N16" s="80">
        <v>7.4</v>
      </c>
      <c r="O16" s="80"/>
      <c r="P16" s="80"/>
    </row>
    <row r="17" spans="2:16" ht="12" customHeight="1" x14ac:dyDescent="0.15">
      <c r="B17" s="413" t="s">
        <v>78</v>
      </c>
      <c r="C17" s="372"/>
      <c r="D17" s="5">
        <v>41</v>
      </c>
      <c r="E17" s="5">
        <v>0</v>
      </c>
      <c r="F17" s="5">
        <v>3</v>
      </c>
      <c r="G17" s="5">
        <v>9</v>
      </c>
      <c r="H17" s="5">
        <v>14</v>
      </c>
      <c r="I17" s="5">
        <v>5</v>
      </c>
      <c r="J17" s="5">
        <v>8</v>
      </c>
      <c r="K17" s="5">
        <v>2</v>
      </c>
      <c r="L17" s="28">
        <v>17.399999999999999</v>
      </c>
      <c r="M17" s="10">
        <v>18.899999999999999</v>
      </c>
      <c r="N17" s="80">
        <v>6.8</v>
      </c>
      <c r="O17" s="80"/>
      <c r="P17" s="80"/>
    </row>
    <row r="18" spans="2:16" ht="12" customHeight="1" x14ac:dyDescent="0.15">
      <c r="B18" s="413" t="s">
        <v>79</v>
      </c>
      <c r="C18" s="372"/>
      <c r="D18" s="5">
        <v>1979</v>
      </c>
      <c r="E18" s="5">
        <v>8</v>
      </c>
      <c r="F18" s="5">
        <v>98</v>
      </c>
      <c r="G18" s="5">
        <v>275</v>
      </c>
      <c r="H18" s="5">
        <v>425</v>
      </c>
      <c r="I18" s="5">
        <v>437</v>
      </c>
      <c r="J18" s="5">
        <v>526</v>
      </c>
      <c r="K18" s="5">
        <v>210</v>
      </c>
      <c r="L18" s="28">
        <v>22.2</v>
      </c>
      <c r="M18" s="10">
        <v>21.7</v>
      </c>
      <c r="N18" s="80">
        <v>7</v>
      </c>
      <c r="O18" s="80"/>
      <c r="P18" s="80"/>
    </row>
    <row r="19" spans="2:16" ht="12" customHeight="1" x14ac:dyDescent="0.15">
      <c r="B19" s="413" t="s">
        <v>193</v>
      </c>
      <c r="C19" s="372"/>
      <c r="D19" s="5">
        <v>202</v>
      </c>
      <c r="E19" s="5">
        <v>2</v>
      </c>
      <c r="F19" s="5">
        <v>24</v>
      </c>
      <c r="G19" s="5">
        <v>48</v>
      </c>
      <c r="H19" s="5">
        <v>60</v>
      </c>
      <c r="I19" s="5">
        <v>31</v>
      </c>
      <c r="J19" s="5">
        <v>30</v>
      </c>
      <c r="K19" s="5">
        <v>7</v>
      </c>
      <c r="L19" s="28">
        <v>16.899999999999999</v>
      </c>
      <c r="M19" s="10">
        <v>17.899999999999999</v>
      </c>
      <c r="N19" s="80">
        <v>6.7</v>
      </c>
      <c r="O19" s="80"/>
      <c r="P19" s="80"/>
    </row>
    <row r="20" spans="2:16" ht="12" customHeight="1" x14ac:dyDescent="0.15">
      <c r="B20" s="413" t="s">
        <v>194</v>
      </c>
      <c r="C20" s="372"/>
      <c r="D20" s="5">
        <v>93</v>
      </c>
      <c r="E20" s="5">
        <v>2</v>
      </c>
      <c r="F20" s="5">
        <v>19</v>
      </c>
      <c r="G20" s="5">
        <v>28</v>
      </c>
      <c r="H20" s="5">
        <v>22</v>
      </c>
      <c r="I20" s="5">
        <v>9</v>
      </c>
      <c r="J20" s="5">
        <v>13</v>
      </c>
      <c r="K20" s="5">
        <v>0</v>
      </c>
      <c r="L20" s="28">
        <v>14.5</v>
      </c>
      <c r="M20" s="10">
        <v>15.7</v>
      </c>
      <c r="N20" s="80">
        <v>6.7</v>
      </c>
      <c r="O20" s="80"/>
      <c r="P20" s="80"/>
    </row>
    <row r="21" spans="2:16" ht="12" customHeight="1" x14ac:dyDescent="0.15">
      <c r="B21" s="413" t="s">
        <v>86</v>
      </c>
      <c r="C21" s="372"/>
      <c r="D21" s="5">
        <v>524</v>
      </c>
      <c r="E21" s="5">
        <v>4</v>
      </c>
      <c r="F21" s="5">
        <v>41</v>
      </c>
      <c r="G21" s="5">
        <v>122</v>
      </c>
      <c r="H21" s="5">
        <v>120</v>
      </c>
      <c r="I21" s="5">
        <v>107</v>
      </c>
      <c r="J21" s="5">
        <v>102</v>
      </c>
      <c r="K21" s="5">
        <v>28</v>
      </c>
      <c r="L21" s="28">
        <v>19.100000000000001</v>
      </c>
      <c r="M21" s="10">
        <v>19.3</v>
      </c>
      <c r="N21" s="80">
        <v>6.9</v>
      </c>
      <c r="O21" s="80"/>
      <c r="P21" s="80"/>
    </row>
    <row r="22" spans="2:16" ht="12" customHeight="1" x14ac:dyDescent="0.15">
      <c r="B22" s="414" t="s">
        <v>195</v>
      </c>
      <c r="C22" s="370"/>
      <c r="D22" s="5">
        <v>209</v>
      </c>
      <c r="E22" s="5">
        <v>2</v>
      </c>
      <c r="F22" s="5">
        <v>18</v>
      </c>
      <c r="G22" s="5">
        <v>52</v>
      </c>
      <c r="H22" s="5">
        <v>58</v>
      </c>
      <c r="I22" s="5">
        <v>37</v>
      </c>
      <c r="J22" s="5">
        <v>38</v>
      </c>
      <c r="K22" s="5">
        <v>4</v>
      </c>
      <c r="L22" s="28">
        <v>17.399999999999999</v>
      </c>
      <c r="M22" s="10">
        <v>18.3</v>
      </c>
      <c r="N22" s="80">
        <v>6.5</v>
      </c>
      <c r="O22" s="80"/>
      <c r="P22" s="80"/>
    </row>
    <row r="23" spans="2:16" x14ac:dyDescent="0.15">
      <c r="B23" s="450" t="s">
        <v>6</v>
      </c>
      <c r="C23" s="463"/>
      <c r="D23" s="30">
        <v>61</v>
      </c>
      <c r="E23" s="30">
        <v>1</v>
      </c>
      <c r="F23" s="30">
        <v>6</v>
      </c>
      <c r="G23" s="30">
        <v>17</v>
      </c>
      <c r="H23" s="30">
        <v>17</v>
      </c>
      <c r="I23" s="30">
        <v>8</v>
      </c>
      <c r="J23" s="30">
        <v>9</v>
      </c>
      <c r="K23" s="30">
        <v>3</v>
      </c>
      <c r="L23" s="31">
        <v>17.399999999999999</v>
      </c>
      <c r="M23" s="32">
        <v>17.600000000000001</v>
      </c>
      <c r="N23" s="79">
        <v>6.9</v>
      </c>
      <c r="O23" s="80"/>
      <c r="P23" s="80"/>
    </row>
    <row r="24" spans="2:16" x14ac:dyDescent="0.15">
      <c r="B24" s="413" t="s">
        <v>7</v>
      </c>
      <c r="C24" s="372"/>
      <c r="D24" s="9">
        <v>0</v>
      </c>
      <c r="E24" s="177" t="s">
        <v>379</v>
      </c>
      <c r="F24" s="177" t="s">
        <v>379</v>
      </c>
      <c r="G24" s="177" t="s">
        <v>379</v>
      </c>
      <c r="H24" s="177" t="s">
        <v>379</v>
      </c>
      <c r="I24" s="177" t="s">
        <v>379</v>
      </c>
      <c r="J24" s="177" t="s">
        <v>379</v>
      </c>
      <c r="K24" s="177" t="s">
        <v>379</v>
      </c>
      <c r="L24" s="34" t="s">
        <v>279</v>
      </c>
      <c r="M24" s="35" t="s">
        <v>279</v>
      </c>
      <c r="N24" s="117" t="s">
        <v>279</v>
      </c>
      <c r="O24" s="80"/>
      <c r="P24" s="80"/>
    </row>
    <row r="25" spans="2:16" x14ac:dyDescent="0.15">
      <c r="B25" s="413" t="s">
        <v>8</v>
      </c>
      <c r="C25" s="372"/>
      <c r="D25" s="9">
        <v>6</v>
      </c>
      <c r="E25" s="9">
        <v>0</v>
      </c>
      <c r="F25" s="9">
        <v>1</v>
      </c>
      <c r="G25" s="9">
        <v>2</v>
      </c>
      <c r="H25" s="9">
        <v>0</v>
      </c>
      <c r="I25" s="9">
        <v>2</v>
      </c>
      <c r="J25" s="9">
        <v>0</v>
      </c>
      <c r="K25" s="9">
        <v>1</v>
      </c>
      <c r="L25" s="28">
        <v>16.5</v>
      </c>
      <c r="M25" s="10">
        <v>17.600000000000001</v>
      </c>
      <c r="N25" s="80">
        <v>8.6999999999999993</v>
      </c>
      <c r="O25" s="80"/>
      <c r="P25" s="80"/>
    </row>
    <row r="26" spans="2:16" x14ac:dyDescent="0.15">
      <c r="B26" s="413" t="s">
        <v>9</v>
      </c>
      <c r="C26" s="372"/>
      <c r="D26" s="9">
        <v>87</v>
      </c>
      <c r="E26" s="9">
        <v>1</v>
      </c>
      <c r="F26" s="9">
        <v>4</v>
      </c>
      <c r="G26" s="9">
        <v>24</v>
      </c>
      <c r="H26" s="9">
        <v>28</v>
      </c>
      <c r="I26" s="9">
        <v>13</v>
      </c>
      <c r="J26" s="9">
        <v>13</v>
      </c>
      <c r="K26" s="9">
        <v>4</v>
      </c>
      <c r="L26" s="28">
        <v>17.8</v>
      </c>
      <c r="M26" s="10">
        <v>18.8</v>
      </c>
      <c r="N26" s="80">
        <v>6.7</v>
      </c>
      <c r="O26" s="80"/>
      <c r="P26" s="80"/>
    </row>
    <row r="27" spans="2:16" x14ac:dyDescent="0.15">
      <c r="B27" s="413" t="s">
        <v>10</v>
      </c>
      <c r="C27" s="372"/>
      <c r="D27" s="9">
        <v>3</v>
      </c>
      <c r="E27" s="9">
        <v>0</v>
      </c>
      <c r="F27" s="9">
        <v>0</v>
      </c>
      <c r="G27" s="9">
        <v>1</v>
      </c>
      <c r="H27" s="9">
        <v>0</v>
      </c>
      <c r="I27" s="9">
        <v>2</v>
      </c>
      <c r="J27" s="9">
        <v>0</v>
      </c>
      <c r="K27" s="9">
        <v>0</v>
      </c>
      <c r="L27" s="34">
        <v>20.399999999999999</v>
      </c>
      <c r="M27" s="35">
        <v>19.2</v>
      </c>
      <c r="N27" s="117">
        <v>3.9</v>
      </c>
      <c r="O27" s="80"/>
      <c r="P27" s="80"/>
    </row>
    <row r="28" spans="2:16" x14ac:dyDescent="0.15">
      <c r="B28" s="413" t="s">
        <v>11</v>
      </c>
      <c r="C28" s="372"/>
      <c r="D28" s="9">
        <v>13</v>
      </c>
      <c r="E28" s="9">
        <v>1</v>
      </c>
      <c r="F28" s="9">
        <v>3</v>
      </c>
      <c r="G28" s="9">
        <v>1</v>
      </c>
      <c r="H28" s="9">
        <v>5</v>
      </c>
      <c r="I28" s="9">
        <v>1</v>
      </c>
      <c r="J28" s="9">
        <v>2</v>
      </c>
      <c r="K28" s="9">
        <v>0</v>
      </c>
      <c r="L28" s="28">
        <v>17.8</v>
      </c>
      <c r="M28" s="10">
        <v>15.7</v>
      </c>
      <c r="N28" s="117">
        <v>7</v>
      </c>
      <c r="O28" s="80"/>
      <c r="P28" s="80"/>
    </row>
    <row r="29" spans="2:16" x14ac:dyDescent="0.15">
      <c r="B29" s="413" t="s">
        <v>12</v>
      </c>
      <c r="C29" s="372"/>
      <c r="D29" s="9">
        <v>15</v>
      </c>
      <c r="E29" s="9">
        <v>1</v>
      </c>
      <c r="F29" s="9">
        <v>0</v>
      </c>
      <c r="G29" s="9">
        <v>5</v>
      </c>
      <c r="H29" s="9">
        <v>5</v>
      </c>
      <c r="I29" s="9">
        <v>3</v>
      </c>
      <c r="J29" s="9">
        <v>1</v>
      </c>
      <c r="K29" s="9">
        <v>0</v>
      </c>
      <c r="L29" s="28">
        <v>17</v>
      </c>
      <c r="M29" s="10">
        <v>16.7</v>
      </c>
      <c r="N29" s="80">
        <v>5.6</v>
      </c>
      <c r="O29" s="80"/>
      <c r="P29" s="80"/>
    </row>
    <row r="30" spans="2:16" x14ac:dyDescent="0.15">
      <c r="B30" s="413" t="s">
        <v>13</v>
      </c>
      <c r="C30" s="372"/>
      <c r="D30" s="9">
        <v>31</v>
      </c>
      <c r="E30" s="9">
        <v>0</v>
      </c>
      <c r="F30" s="9">
        <v>3</v>
      </c>
      <c r="G30" s="9">
        <v>2</v>
      </c>
      <c r="H30" s="9">
        <v>9</v>
      </c>
      <c r="I30" s="9">
        <v>10</v>
      </c>
      <c r="J30" s="9">
        <v>7</v>
      </c>
      <c r="K30" s="9">
        <v>0</v>
      </c>
      <c r="L30" s="28">
        <v>22.3</v>
      </c>
      <c r="M30" s="10">
        <v>20</v>
      </c>
      <c r="N30" s="80">
        <v>6.1</v>
      </c>
      <c r="O30" s="80"/>
      <c r="P30" s="80"/>
    </row>
    <row r="31" spans="2:16" x14ac:dyDescent="0.15">
      <c r="B31" s="413" t="s">
        <v>14</v>
      </c>
      <c r="C31" s="372"/>
      <c r="D31" s="9">
        <v>23</v>
      </c>
      <c r="E31" s="9">
        <v>0</v>
      </c>
      <c r="F31" s="9">
        <v>3</v>
      </c>
      <c r="G31" s="9">
        <v>7</v>
      </c>
      <c r="H31" s="9">
        <v>7</v>
      </c>
      <c r="I31" s="9">
        <v>3</v>
      </c>
      <c r="J31" s="9">
        <v>3</v>
      </c>
      <c r="K31" s="9">
        <v>0</v>
      </c>
      <c r="L31" s="28">
        <v>15.9</v>
      </c>
      <c r="M31" s="10">
        <v>16.899999999999999</v>
      </c>
      <c r="N31" s="80">
        <v>5.6</v>
      </c>
      <c r="O31" s="80"/>
      <c r="P31" s="80"/>
    </row>
    <row r="32" spans="2:16" x14ac:dyDescent="0.15">
      <c r="B32" s="413" t="s">
        <v>15</v>
      </c>
      <c r="C32" s="372"/>
      <c r="D32" s="9">
        <v>2</v>
      </c>
      <c r="E32" s="9">
        <v>0</v>
      </c>
      <c r="F32" s="9">
        <v>0</v>
      </c>
      <c r="G32" s="9">
        <v>0</v>
      </c>
      <c r="H32" s="9">
        <v>1</v>
      </c>
      <c r="I32" s="9">
        <v>1</v>
      </c>
      <c r="J32" s="9">
        <v>0</v>
      </c>
      <c r="K32" s="9">
        <v>0</v>
      </c>
      <c r="L32" s="28">
        <v>20.100000000000001</v>
      </c>
      <c r="M32" s="10">
        <v>20.100000000000001</v>
      </c>
      <c r="N32" s="80">
        <v>4.0999999999999996</v>
      </c>
      <c r="O32" s="80"/>
      <c r="P32" s="80"/>
    </row>
    <row r="33" spans="2:16" x14ac:dyDescent="0.15">
      <c r="B33" s="413" t="s">
        <v>16</v>
      </c>
      <c r="C33" s="372"/>
      <c r="D33" s="9">
        <v>484</v>
      </c>
      <c r="E33" s="9">
        <v>2</v>
      </c>
      <c r="F33" s="9">
        <v>14</v>
      </c>
      <c r="G33" s="9">
        <v>63</v>
      </c>
      <c r="H33" s="9">
        <v>130</v>
      </c>
      <c r="I33" s="9">
        <v>110</v>
      </c>
      <c r="J33" s="9">
        <v>117</v>
      </c>
      <c r="K33" s="9">
        <v>48</v>
      </c>
      <c r="L33" s="28">
        <v>21.5</v>
      </c>
      <c r="M33" s="10">
        <v>21.6</v>
      </c>
      <c r="N33" s="80">
        <v>6.5</v>
      </c>
      <c r="O33" s="80"/>
      <c r="P33" s="80"/>
    </row>
    <row r="34" spans="2:16" x14ac:dyDescent="0.15">
      <c r="B34" s="413" t="s">
        <v>17</v>
      </c>
      <c r="C34" s="372"/>
      <c r="D34" s="9">
        <v>343</v>
      </c>
      <c r="E34" s="9">
        <v>3</v>
      </c>
      <c r="F34" s="9">
        <v>18</v>
      </c>
      <c r="G34" s="9">
        <v>61</v>
      </c>
      <c r="H34" s="9">
        <v>85</v>
      </c>
      <c r="I34" s="9">
        <v>72</v>
      </c>
      <c r="J34" s="9">
        <v>66</v>
      </c>
      <c r="K34" s="9">
        <v>38</v>
      </c>
      <c r="L34" s="28">
        <v>20.399999999999999</v>
      </c>
      <c r="M34" s="10">
        <v>20.8</v>
      </c>
      <c r="N34" s="80">
        <v>7.2</v>
      </c>
      <c r="O34" s="80"/>
      <c r="P34" s="80"/>
    </row>
    <row r="35" spans="2:16" x14ac:dyDescent="0.15">
      <c r="B35" s="413" t="s">
        <v>18</v>
      </c>
      <c r="C35" s="372"/>
      <c r="D35" s="9">
        <v>2259</v>
      </c>
      <c r="E35" s="9">
        <v>15</v>
      </c>
      <c r="F35" s="9">
        <v>67</v>
      </c>
      <c r="G35" s="9">
        <v>227</v>
      </c>
      <c r="H35" s="9">
        <v>413</v>
      </c>
      <c r="I35" s="9">
        <v>483</v>
      </c>
      <c r="J35" s="9">
        <v>567</v>
      </c>
      <c r="K35" s="9">
        <v>487</v>
      </c>
      <c r="L35" s="28">
        <v>24.3</v>
      </c>
      <c r="M35" s="10">
        <v>23.6</v>
      </c>
      <c r="N35" s="80">
        <v>7.2</v>
      </c>
      <c r="O35" s="80"/>
      <c r="P35" s="80"/>
    </row>
    <row r="36" spans="2:16" x14ac:dyDescent="0.15">
      <c r="B36" s="413" t="s">
        <v>19</v>
      </c>
      <c r="C36" s="372"/>
      <c r="D36" s="9">
        <v>1106</v>
      </c>
      <c r="E36" s="9">
        <v>9</v>
      </c>
      <c r="F36" s="9">
        <v>38</v>
      </c>
      <c r="G36" s="9">
        <v>144</v>
      </c>
      <c r="H36" s="9">
        <v>220</v>
      </c>
      <c r="I36" s="9">
        <v>228</v>
      </c>
      <c r="J36" s="9">
        <v>275</v>
      </c>
      <c r="K36" s="9">
        <v>192</v>
      </c>
      <c r="L36" s="28">
        <v>23.1</v>
      </c>
      <c r="M36" s="10">
        <v>22.7</v>
      </c>
      <c r="N36" s="80">
        <v>7.3</v>
      </c>
      <c r="O36" s="80"/>
      <c r="P36" s="80"/>
    </row>
    <row r="37" spans="2:16" x14ac:dyDescent="0.15">
      <c r="B37" s="413" t="s">
        <v>20</v>
      </c>
      <c r="C37" s="372"/>
      <c r="D37" s="9">
        <v>14</v>
      </c>
      <c r="E37" s="9">
        <v>0</v>
      </c>
      <c r="F37" s="9">
        <v>3</v>
      </c>
      <c r="G37" s="9">
        <v>4</v>
      </c>
      <c r="H37" s="9">
        <v>4</v>
      </c>
      <c r="I37" s="9">
        <v>2</v>
      </c>
      <c r="J37" s="9">
        <v>1</v>
      </c>
      <c r="K37" s="9">
        <v>0</v>
      </c>
      <c r="L37" s="28">
        <v>14.7</v>
      </c>
      <c r="M37" s="10">
        <v>15</v>
      </c>
      <c r="N37" s="117">
        <v>5.6</v>
      </c>
      <c r="O37" s="80"/>
      <c r="P37" s="80"/>
    </row>
    <row r="38" spans="2:16" x14ac:dyDescent="0.15">
      <c r="B38" s="413" t="s">
        <v>21</v>
      </c>
      <c r="C38" s="372"/>
      <c r="D38" s="9">
        <v>34</v>
      </c>
      <c r="E38" s="9">
        <v>0</v>
      </c>
      <c r="F38" s="9">
        <v>2</v>
      </c>
      <c r="G38" s="9">
        <v>8</v>
      </c>
      <c r="H38" s="9">
        <v>11</v>
      </c>
      <c r="I38" s="9">
        <v>4</v>
      </c>
      <c r="J38" s="9">
        <v>8</v>
      </c>
      <c r="K38" s="9">
        <v>1</v>
      </c>
      <c r="L38" s="28">
        <v>17.399999999999999</v>
      </c>
      <c r="M38" s="10">
        <v>19</v>
      </c>
      <c r="N38" s="80">
        <v>6.9</v>
      </c>
      <c r="O38" s="80"/>
      <c r="P38" s="80"/>
    </row>
    <row r="39" spans="2:16" x14ac:dyDescent="0.15">
      <c r="B39" s="413" t="s">
        <v>22</v>
      </c>
      <c r="C39" s="372"/>
      <c r="D39" s="9">
        <v>7</v>
      </c>
      <c r="E39" s="9">
        <v>0</v>
      </c>
      <c r="F39" s="9">
        <v>1</v>
      </c>
      <c r="G39" s="9">
        <v>1</v>
      </c>
      <c r="H39" s="9">
        <v>3</v>
      </c>
      <c r="I39" s="9">
        <v>1</v>
      </c>
      <c r="J39" s="9">
        <v>0</v>
      </c>
      <c r="K39" s="9">
        <v>1</v>
      </c>
      <c r="L39" s="28">
        <v>16.8</v>
      </c>
      <c r="M39" s="10">
        <v>18.5</v>
      </c>
      <c r="N39" s="80">
        <v>5.9</v>
      </c>
      <c r="O39" s="80"/>
      <c r="P39" s="80"/>
    </row>
    <row r="40" spans="2:16" x14ac:dyDescent="0.15">
      <c r="B40" s="413" t="s">
        <v>23</v>
      </c>
      <c r="C40" s="372"/>
      <c r="D40" s="9">
        <v>0</v>
      </c>
      <c r="E40" s="177" t="s">
        <v>379</v>
      </c>
      <c r="F40" s="177" t="s">
        <v>379</v>
      </c>
      <c r="G40" s="177" t="s">
        <v>379</v>
      </c>
      <c r="H40" s="177" t="s">
        <v>379</v>
      </c>
      <c r="I40" s="177" t="s">
        <v>379</v>
      </c>
      <c r="J40" s="177" t="s">
        <v>379</v>
      </c>
      <c r="K40" s="177" t="s">
        <v>379</v>
      </c>
      <c r="L40" s="34" t="s">
        <v>279</v>
      </c>
      <c r="M40" s="35" t="s">
        <v>279</v>
      </c>
      <c r="N40" s="101" t="s">
        <v>279</v>
      </c>
      <c r="O40" s="101"/>
      <c r="P40" s="101"/>
    </row>
    <row r="41" spans="2:16" x14ac:dyDescent="0.15">
      <c r="B41" s="413" t="s">
        <v>24</v>
      </c>
      <c r="C41" s="372"/>
      <c r="D41" s="9">
        <v>11</v>
      </c>
      <c r="E41" s="9">
        <v>0</v>
      </c>
      <c r="F41" s="9">
        <v>2</v>
      </c>
      <c r="G41" s="9">
        <v>3</v>
      </c>
      <c r="H41" s="9">
        <v>4</v>
      </c>
      <c r="I41" s="9">
        <v>1</v>
      </c>
      <c r="J41" s="9">
        <v>0</v>
      </c>
      <c r="K41" s="9">
        <v>1</v>
      </c>
      <c r="L41" s="28">
        <v>15.4</v>
      </c>
      <c r="M41" s="10">
        <v>15.4</v>
      </c>
      <c r="N41" s="80">
        <v>6.1</v>
      </c>
      <c r="O41" s="80"/>
      <c r="P41" s="80"/>
    </row>
    <row r="42" spans="2:16" x14ac:dyDescent="0.15">
      <c r="B42" s="413" t="s">
        <v>25</v>
      </c>
      <c r="C42" s="372"/>
      <c r="D42" s="9">
        <v>29</v>
      </c>
      <c r="E42" s="9">
        <v>2</v>
      </c>
      <c r="F42" s="9">
        <v>1</v>
      </c>
      <c r="G42" s="9">
        <v>9</v>
      </c>
      <c r="H42" s="9">
        <v>7</v>
      </c>
      <c r="I42" s="9">
        <v>8</v>
      </c>
      <c r="J42" s="9">
        <v>1</v>
      </c>
      <c r="K42" s="9">
        <v>1</v>
      </c>
      <c r="L42" s="28">
        <v>17.5</v>
      </c>
      <c r="M42" s="10">
        <v>16.7</v>
      </c>
      <c r="N42" s="80">
        <v>6</v>
      </c>
      <c r="O42" s="80"/>
      <c r="P42" s="80"/>
    </row>
    <row r="43" spans="2:16" x14ac:dyDescent="0.15">
      <c r="B43" s="413" t="s">
        <v>26</v>
      </c>
      <c r="C43" s="372"/>
      <c r="D43" s="9">
        <v>11</v>
      </c>
      <c r="E43" s="9">
        <v>1</v>
      </c>
      <c r="F43" s="9">
        <v>0</v>
      </c>
      <c r="G43" s="9">
        <v>3</v>
      </c>
      <c r="H43" s="9">
        <v>3</v>
      </c>
      <c r="I43" s="9">
        <v>2</v>
      </c>
      <c r="J43" s="9">
        <v>2</v>
      </c>
      <c r="K43" s="9">
        <v>0</v>
      </c>
      <c r="L43" s="28">
        <v>17.2</v>
      </c>
      <c r="M43" s="10">
        <v>17.600000000000001</v>
      </c>
      <c r="N43" s="80">
        <v>6.9</v>
      </c>
      <c r="O43" s="80"/>
      <c r="P43" s="80"/>
    </row>
    <row r="44" spans="2:16" x14ac:dyDescent="0.15">
      <c r="B44" s="413" t="s">
        <v>27</v>
      </c>
      <c r="C44" s="372"/>
      <c r="D44" s="9">
        <v>42</v>
      </c>
      <c r="E44" s="9">
        <v>1</v>
      </c>
      <c r="F44" s="9">
        <v>4</v>
      </c>
      <c r="G44" s="9">
        <v>8</v>
      </c>
      <c r="H44" s="9">
        <v>7</v>
      </c>
      <c r="I44" s="9">
        <v>15</v>
      </c>
      <c r="J44" s="9">
        <v>3</v>
      </c>
      <c r="K44" s="9">
        <v>4</v>
      </c>
      <c r="L44" s="28">
        <v>20.2</v>
      </c>
      <c r="M44" s="10">
        <v>19.399999999999999</v>
      </c>
      <c r="N44" s="80">
        <v>7.4</v>
      </c>
      <c r="O44" s="80"/>
      <c r="P44" s="80"/>
    </row>
    <row r="45" spans="2:16" x14ac:dyDescent="0.15">
      <c r="B45" s="413" t="s">
        <v>28</v>
      </c>
      <c r="C45" s="372"/>
      <c r="D45" s="9">
        <v>242</v>
      </c>
      <c r="E45" s="9">
        <v>1</v>
      </c>
      <c r="F45" s="9">
        <v>16</v>
      </c>
      <c r="G45" s="9">
        <v>31</v>
      </c>
      <c r="H45" s="9">
        <v>60</v>
      </c>
      <c r="I45" s="9">
        <v>52</v>
      </c>
      <c r="J45" s="9">
        <v>49</v>
      </c>
      <c r="K45" s="9">
        <v>33</v>
      </c>
      <c r="L45" s="28">
        <v>21.5</v>
      </c>
      <c r="M45" s="10">
        <v>21.5</v>
      </c>
      <c r="N45" s="80">
        <v>7.3</v>
      </c>
      <c r="O45" s="80"/>
      <c r="P45" s="80"/>
    </row>
    <row r="46" spans="2:16" x14ac:dyDescent="0.15">
      <c r="B46" s="413" t="s">
        <v>29</v>
      </c>
      <c r="C46" s="372"/>
      <c r="D46" s="9">
        <v>19</v>
      </c>
      <c r="E46" s="9">
        <v>0</v>
      </c>
      <c r="F46" s="9">
        <v>3</v>
      </c>
      <c r="G46" s="9">
        <v>6</v>
      </c>
      <c r="H46" s="9">
        <v>6</v>
      </c>
      <c r="I46" s="9">
        <v>2</v>
      </c>
      <c r="J46" s="9">
        <v>2</v>
      </c>
      <c r="K46" s="9">
        <v>0</v>
      </c>
      <c r="L46" s="28">
        <v>15</v>
      </c>
      <c r="M46" s="10">
        <v>15.8</v>
      </c>
      <c r="N46" s="80">
        <v>6.2</v>
      </c>
      <c r="O46" s="80"/>
      <c r="P46" s="80"/>
    </row>
    <row r="47" spans="2:16" x14ac:dyDescent="0.15">
      <c r="B47" s="413" t="s">
        <v>30</v>
      </c>
      <c r="C47" s="372"/>
      <c r="D47" s="9">
        <v>127</v>
      </c>
      <c r="E47" s="9">
        <v>1</v>
      </c>
      <c r="F47" s="9">
        <v>13</v>
      </c>
      <c r="G47" s="9">
        <v>25</v>
      </c>
      <c r="H47" s="9">
        <v>34</v>
      </c>
      <c r="I47" s="9">
        <v>17</v>
      </c>
      <c r="J47" s="9">
        <v>27</v>
      </c>
      <c r="K47" s="9">
        <v>10</v>
      </c>
      <c r="L47" s="28">
        <v>18.8</v>
      </c>
      <c r="M47" s="10">
        <v>19.600000000000001</v>
      </c>
      <c r="N47" s="80">
        <v>7.6</v>
      </c>
      <c r="O47" s="80"/>
      <c r="P47" s="80"/>
    </row>
    <row r="48" spans="2:16" x14ac:dyDescent="0.15">
      <c r="B48" s="413" t="s">
        <v>31</v>
      </c>
      <c r="C48" s="372"/>
      <c r="D48" s="9">
        <v>109</v>
      </c>
      <c r="E48" s="9">
        <v>0</v>
      </c>
      <c r="F48" s="9">
        <v>10</v>
      </c>
      <c r="G48" s="9">
        <v>15</v>
      </c>
      <c r="H48" s="9">
        <v>25</v>
      </c>
      <c r="I48" s="9">
        <v>22</v>
      </c>
      <c r="J48" s="9">
        <v>26</v>
      </c>
      <c r="K48" s="9">
        <v>11</v>
      </c>
      <c r="L48" s="28">
        <v>20.6</v>
      </c>
      <c r="M48" s="10">
        <v>20.8</v>
      </c>
      <c r="N48" s="80">
        <v>7.4</v>
      </c>
      <c r="O48" s="80"/>
      <c r="P48" s="80"/>
    </row>
    <row r="49" spans="2:16" x14ac:dyDescent="0.15">
      <c r="B49" s="413" t="s">
        <v>32</v>
      </c>
      <c r="C49" s="372"/>
      <c r="D49" s="9">
        <v>1316</v>
      </c>
      <c r="E49" s="9">
        <v>6</v>
      </c>
      <c r="F49" s="9">
        <v>64</v>
      </c>
      <c r="G49" s="9">
        <v>167</v>
      </c>
      <c r="H49" s="9">
        <v>258</v>
      </c>
      <c r="I49" s="9">
        <v>289</v>
      </c>
      <c r="J49" s="9">
        <v>376</v>
      </c>
      <c r="K49" s="9">
        <v>156</v>
      </c>
      <c r="L49" s="28">
        <v>23</v>
      </c>
      <c r="M49" s="10">
        <v>22.2</v>
      </c>
      <c r="N49" s="80">
        <v>7.1</v>
      </c>
      <c r="O49" s="80"/>
      <c r="P49" s="80"/>
    </row>
    <row r="50" spans="2:16" x14ac:dyDescent="0.15">
      <c r="B50" s="413" t="s">
        <v>33</v>
      </c>
      <c r="C50" s="372"/>
      <c r="D50" s="9">
        <v>397</v>
      </c>
      <c r="E50" s="9">
        <v>1</v>
      </c>
      <c r="F50" s="9">
        <v>11</v>
      </c>
      <c r="G50" s="9">
        <v>64</v>
      </c>
      <c r="H50" s="9">
        <v>100</v>
      </c>
      <c r="I50" s="9">
        <v>102</v>
      </c>
      <c r="J50" s="9">
        <v>87</v>
      </c>
      <c r="K50" s="9">
        <v>32</v>
      </c>
      <c r="L50" s="28">
        <v>21.2</v>
      </c>
      <c r="M50" s="10">
        <v>21.1</v>
      </c>
      <c r="N50" s="80">
        <v>6.4</v>
      </c>
      <c r="O50" s="80"/>
      <c r="P50" s="80"/>
    </row>
    <row r="51" spans="2:16" x14ac:dyDescent="0.15">
      <c r="B51" s="413" t="s">
        <v>34</v>
      </c>
      <c r="C51" s="372"/>
      <c r="D51" s="9">
        <v>24</v>
      </c>
      <c r="E51" s="9">
        <v>0</v>
      </c>
      <c r="F51" s="9">
        <v>0</v>
      </c>
      <c r="G51" s="9">
        <v>2</v>
      </c>
      <c r="H51" s="9">
        <v>6</v>
      </c>
      <c r="I51" s="9">
        <v>5</v>
      </c>
      <c r="J51" s="9">
        <v>10</v>
      </c>
      <c r="K51" s="9">
        <v>1</v>
      </c>
      <c r="L51" s="28">
        <v>24.6</v>
      </c>
      <c r="M51" s="10">
        <v>23.1</v>
      </c>
      <c r="N51" s="80">
        <v>5.6</v>
      </c>
      <c r="O51" s="80"/>
      <c r="P51" s="80"/>
    </row>
    <row r="52" spans="2:16" x14ac:dyDescent="0.15">
      <c r="B52" s="413" t="s">
        <v>35</v>
      </c>
      <c r="C52" s="372"/>
      <c r="D52" s="9">
        <v>6</v>
      </c>
      <c r="E52" s="9">
        <v>0</v>
      </c>
      <c r="F52" s="9">
        <v>0</v>
      </c>
      <c r="G52" s="9">
        <v>2</v>
      </c>
      <c r="H52" s="9">
        <v>2</v>
      </c>
      <c r="I52" s="9">
        <v>2</v>
      </c>
      <c r="J52" s="9">
        <v>0</v>
      </c>
      <c r="K52" s="9">
        <v>0</v>
      </c>
      <c r="L52" s="28">
        <v>18.5</v>
      </c>
      <c r="M52" s="10">
        <v>17.600000000000001</v>
      </c>
      <c r="N52" s="80">
        <v>3.9</v>
      </c>
      <c r="O52" s="80"/>
      <c r="P52" s="80"/>
    </row>
    <row r="53" spans="2:16" x14ac:dyDescent="0.15">
      <c r="B53" s="413" t="s">
        <v>36</v>
      </c>
      <c r="C53" s="372"/>
      <c r="D53" s="9">
        <v>5</v>
      </c>
      <c r="E53" s="9">
        <v>0</v>
      </c>
      <c r="F53" s="9">
        <v>1</v>
      </c>
      <c r="G53" s="9">
        <v>1</v>
      </c>
      <c r="H53" s="9">
        <v>0</v>
      </c>
      <c r="I53" s="9">
        <v>1</v>
      </c>
      <c r="J53" s="9">
        <v>2</v>
      </c>
      <c r="K53" s="9">
        <v>0</v>
      </c>
      <c r="L53" s="28">
        <v>23.9</v>
      </c>
      <c r="M53" s="10">
        <v>19.399999999999999</v>
      </c>
      <c r="N53" s="80">
        <v>9.5</v>
      </c>
      <c r="O53" s="80"/>
      <c r="P53" s="80"/>
    </row>
    <row r="54" spans="2:16" x14ac:dyDescent="0.15">
      <c r="B54" s="413" t="s">
        <v>37</v>
      </c>
      <c r="C54" s="372"/>
      <c r="D54" s="9">
        <v>2</v>
      </c>
      <c r="E54" s="9">
        <v>0</v>
      </c>
      <c r="F54" s="9">
        <v>0</v>
      </c>
      <c r="G54" s="9">
        <v>0</v>
      </c>
      <c r="H54" s="9">
        <v>1</v>
      </c>
      <c r="I54" s="9">
        <v>0</v>
      </c>
      <c r="J54" s="9">
        <v>0</v>
      </c>
      <c r="K54" s="9">
        <v>1</v>
      </c>
      <c r="L54" s="28">
        <v>22.7</v>
      </c>
      <c r="M54" s="10">
        <v>22.7</v>
      </c>
      <c r="N54" s="80">
        <v>7.5</v>
      </c>
      <c r="O54" s="80"/>
      <c r="P54" s="80"/>
    </row>
    <row r="55" spans="2:16" x14ac:dyDescent="0.15">
      <c r="B55" s="413" t="s">
        <v>38</v>
      </c>
      <c r="C55" s="372"/>
      <c r="D55" s="9">
        <v>53</v>
      </c>
      <c r="E55" s="9">
        <v>2</v>
      </c>
      <c r="F55" s="9">
        <v>5</v>
      </c>
      <c r="G55" s="9">
        <v>13</v>
      </c>
      <c r="H55" s="9">
        <v>15</v>
      </c>
      <c r="I55" s="9">
        <v>9</v>
      </c>
      <c r="J55" s="9">
        <v>8</v>
      </c>
      <c r="K55" s="9">
        <v>1</v>
      </c>
      <c r="L55" s="28">
        <v>16.899999999999999</v>
      </c>
      <c r="M55" s="10">
        <v>17.899999999999999</v>
      </c>
      <c r="N55" s="80">
        <v>6.8</v>
      </c>
      <c r="O55" s="80"/>
      <c r="P55" s="80"/>
    </row>
    <row r="56" spans="2:16" x14ac:dyDescent="0.15">
      <c r="B56" s="413" t="s">
        <v>39</v>
      </c>
      <c r="C56" s="372"/>
      <c r="D56" s="9">
        <v>101</v>
      </c>
      <c r="E56" s="9">
        <v>0</v>
      </c>
      <c r="F56" s="9">
        <v>15</v>
      </c>
      <c r="G56" s="9">
        <v>21</v>
      </c>
      <c r="H56" s="9">
        <v>29</v>
      </c>
      <c r="I56" s="9">
        <v>17</v>
      </c>
      <c r="J56" s="9">
        <v>15</v>
      </c>
      <c r="K56" s="9">
        <v>4</v>
      </c>
      <c r="L56" s="28">
        <v>17.100000000000001</v>
      </c>
      <c r="M56" s="10">
        <v>18.2</v>
      </c>
      <c r="N56" s="80">
        <v>6.7</v>
      </c>
      <c r="O56" s="80"/>
      <c r="P56" s="80"/>
    </row>
    <row r="57" spans="2:16" x14ac:dyDescent="0.15">
      <c r="B57" s="413" t="s">
        <v>40</v>
      </c>
      <c r="C57" s="372"/>
      <c r="D57" s="9">
        <v>41</v>
      </c>
      <c r="E57" s="9">
        <v>0</v>
      </c>
      <c r="F57" s="9">
        <v>3</v>
      </c>
      <c r="G57" s="9">
        <v>13</v>
      </c>
      <c r="H57" s="9">
        <v>15</v>
      </c>
      <c r="I57" s="9">
        <v>4</v>
      </c>
      <c r="J57" s="9">
        <v>5</v>
      </c>
      <c r="K57" s="9">
        <v>1</v>
      </c>
      <c r="L57" s="28">
        <v>16.3</v>
      </c>
      <c r="M57" s="10">
        <v>17.100000000000001</v>
      </c>
      <c r="N57" s="80">
        <v>5.9</v>
      </c>
      <c r="O57" s="80"/>
      <c r="P57" s="80"/>
    </row>
    <row r="58" spans="2:16" x14ac:dyDescent="0.15">
      <c r="B58" s="413" t="s">
        <v>41</v>
      </c>
      <c r="C58" s="372"/>
      <c r="D58" s="9">
        <v>1</v>
      </c>
      <c r="E58" s="9">
        <v>1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28">
        <v>3.3</v>
      </c>
      <c r="M58" s="10">
        <v>3.3</v>
      </c>
      <c r="N58" s="80">
        <v>0</v>
      </c>
      <c r="O58" s="80"/>
      <c r="P58" s="80"/>
    </row>
    <row r="59" spans="2:16" x14ac:dyDescent="0.15">
      <c r="B59" s="413" t="s">
        <v>42</v>
      </c>
      <c r="C59" s="372"/>
      <c r="D59" s="9">
        <v>25</v>
      </c>
      <c r="E59" s="9">
        <v>0</v>
      </c>
      <c r="F59" s="9">
        <v>5</v>
      </c>
      <c r="G59" s="9">
        <v>11</v>
      </c>
      <c r="H59" s="9">
        <v>6</v>
      </c>
      <c r="I59" s="9">
        <v>2</v>
      </c>
      <c r="J59" s="9">
        <v>1</v>
      </c>
      <c r="K59" s="9">
        <v>0</v>
      </c>
      <c r="L59" s="28">
        <v>13.6</v>
      </c>
      <c r="M59" s="10">
        <v>14</v>
      </c>
      <c r="N59" s="80">
        <v>4.5999999999999996</v>
      </c>
      <c r="O59" s="80"/>
      <c r="P59" s="80"/>
    </row>
    <row r="60" spans="2:16" x14ac:dyDescent="0.15">
      <c r="B60" s="413" t="s">
        <v>43</v>
      </c>
      <c r="C60" s="372"/>
      <c r="D60" s="9">
        <v>37</v>
      </c>
      <c r="E60" s="9">
        <v>1</v>
      </c>
      <c r="F60" s="9">
        <v>10</v>
      </c>
      <c r="G60" s="9">
        <v>8</v>
      </c>
      <c r="H60" s="9">
        <v>7</v>
      </c>
      <c r="I60" s="9">
        <v>2</v>
      </c>
      <c r="J60" s="9">
        <v>9</v>
      </c>
      <c r="K60" s="9">
        <v>0</v>
      </c>
      <c r="L60" s="28">
        <v>14.6</v>
      </c>
      <c r="M60" s="10">
        <v>16.7</v>
      </c>
      <c r="N60" s="80">
        <v>8</v>
      </c>
      <c r="O60" s="80"/>
      <c r="P60" s="80"/>
    </row>
    <row r="61" spans="2:16" x14ac:dyDescent="0.15">
      <c r="B61" s="413" t="s">
        <v>44</v>
      </c>
      <c r="C61" s="372"/>
      <c r="D61" s="9">
        <v>30</v>
      </c>
      <c r="E61" s="9">
        <v>0</v>
      </c>
      <c r="F61" s="9">
        <v>4</v>
      </c>
      <c r="G61" s="9">
        <v>9</v>
      </c>
      <c r="H61" s="9">
        <v>9</v>
      </c>
      <c r="I61" s="9">
        <v>5</v>
      </c>
      <c r="J61" s="9">
        <v>3</v>
      </c>
      <c r="K61" s="9">
        <v>0</v>
      </c>
      <c r="L61" s="28">
        <v>15.6</v>
      </c>
      <c r="M61" s="10">
        <v>16.399999999999999</v>
      </c>
      <c r="N61" s="80">
        <v>5.7</v>
      </c>
      <c r="O61" s="80"/>
      <c r="P61" s="80"/>
    </row>
    <row r="62" spans="2:16" x14ac:dyDescent="0.15">
      <c r="B62" s="413" t="s">
        <v>45</v>
      </c>
      <c r="C62" s="372"/>
      <c r="D62" s="9">
        <v>469</v>
      </c>
      <c r="E62" s="9">
        <v>4</v>
      </c>
      <c r="F62" s="9">
        <v>36</v>
      </c>
      <c r="G62" s="9">
        <v>107</v>
      </c>
      <c r="H62" s="9">
        <v>109</v>
      </c>
      <c r="I62" s="9">
        <v>95</v>
      </c>
      <c r="J62" s="9">
        <v>91</v>
      </c>
      <c r="K62" s="9">
        <v>27</v>
      </c>
      <c r="L62" s="28">
        <v>19.100000000000001</v>
      </c>
      <c r="M62" s="10">
        <v>19.5</v>
      </c>
      <c r="N62" s="80">
        <v>7</v>
      </c>
      <c r="O62" s="80"/>
      <c r="P62" s="80"/>
    </row>
    <row r="63" spans="2:16" x14ac:dyDescent="0.15">
      <c r="B63" s="413" t="s">
        <v>46</v>
      </c>
      <c r="C63" s="372"/>
      <c r="D63" s="9">
        <v>21</v>
      </c>
      <c r="E63" s="9">
        <v>0</v>
      </c>
      <c r="F63" s="9">
        <v>4</v>
      </c>
      <c r="G63" s="9">
        <v>3</v>
      </c>
      <c r="H63" s="9">
        <v>3</v>
      </c>
      <c r="I63" s="9">
        <v>5</v>
      </c>
      <c r="J63" s="9">
        <v>6</v>
      </c>
      <c r="K63" s="9">
        <v>0</v>
      </c>
      <c r="L63" s="28">
        <v>20.100000000000001</v>
      </c>
      <c r="M63" s="10">
        <v>18.399999999999999</v>
      </c>
      <c r="N63" s="80">
        <v>7</v>
      </c>
      <c r="O63" s="80"/>
      <c r="P63" s="80"/>
    </row>
    <row r="64" spans="2:16" x14ac:dyDescent="0.15">
      <c r="B64" s="413" t="s">
        <v>47</v>
      </c>
      <c r="C64" s="372"/>
      <c r="D64" s="9">
        <v>34</v>
      </c>
      <c r="E64" s="9">
        <v>0</v>
      </c>
      <c r="F64" s="9">
        <v>1</v>
      </c>
      <c r="G64" s="9">
        <v>12</v>
      </c>
      <c r="H64" s="9">
        <v>8</v>
      </c>
      <c r="I64" s="9">
        <v>7</v>
      </c>
      <c r="J64" s="9">
        <v>5</v>
      </c>
      <c r="K64" s="9">
        <v>1</v>
      </c>
      <c r="L64" s="28">
        <v>16.600000000000001</v>
      </c>
      <c r="M64" s="10">
        <v>18</v>
      </c>
      <c r="N64" s="80">
        <v>6</v>
      </c>
      <c r="O64" s="80"/>
      <c r="P64" s="80"/>
    </row>
    <row r="65" spans="2:16" x14ac:dyDescent="0.15">
      <c r="B65" s="413" t="s">
        <v>48</v>
      </c>
      <c r="C65" s="372"/>
      <c r="D65" s="9">
        <v>65</v>
      </c>
      <c r="E65" s="9">
        <v>1</v>
      </c>
      <c r="F65" s="9">
        <v>3</v>
      </c>
      <c r="G65" s="9">
        <v>18</v>
      </c>
      <c r="H65" s="9">
        <v>20</v>
      </c>
      <c r="I65" s="9">
        <v>9</v>
      </c>
      <c r="J65" s="9">
        <v>14</v>
      </c>
      <c r="K65" s="9">
        <v>0</v>
      </c>
      <c r="L65" s="28">
        <v>16.8</v>
      </c>
      <c r="M65" s="10">
        <v>18.399999999999999</v>
      </c>
      <c r="N65" s="80">
        <v>6.3</v>
      </c>
      <c r="O65" s="80"/>
      <c r="P65" s="80"/>
    </row>
    <row r="66" spans="2:16" x14ac:dyDescent="0.15">
      <c r="B66" s="413" t="s">
        <v>49</v>
      </c>
      <c r="C66" s="372"/>
      <c r="D66" s="9">
        <v>42</v>
      </c>
      <c r="E66" s="9">
        <v>0</v>
      </c>
      <c r="F66" s="9">
        <v>1</v>
      </c>
      <c r="G66" s="9">
        <v>13</v>
      </c>
      <c r="H66" s="9">
        <v>11</v>
      </c>
      <c r="I66" s="9">
        <v>12</v>
      </c>
      <c r="J66" s="9">
        <v>4</v>
      </c>
      <c r="K66" s="9">
        <v>1</v>
      </c>
      <c r="L66" s="28">
        <v>16.7</v>
      </c>
      <c r="M66" s="10">
        <v>18.100000000000001</v>
      </c>
      <c r="N66" s="80">
        <v>5.5</v>
      </c>
      <c r="O66" s="80"/>
      <c r="P66" s="80"/>
    </row>
    <row r="67" spans="2:16" x14ac:dyDescent="0.15">
      <c r="B67" s="413" t="s">
        <v>50</v>
      </c>
      <c r="C67" s="372"/>
      <c r="D67" s="9">
        <v>14</v>
      </c>
      <c r="E67" s="9">
        <v>0</v>
      </c>
      <c r="F67" s="9">
        <v>2</v>
      </c>
      <c r="G67" s="9">
        <v>2</v>
      </c>
      <c r="H67" s="9">
        <v>6</v>
      </c>
      <c r="I67" s="9">
        <v>0</v>
      </c>
      <c r="J67" s="9">
        <v>4</v>
      </c>
      <c r="K67" s="9">
        <v>0</v>
      </c>
      <c r="L67" s="28">
        <v>17.899999999999999</v>
      </c>
      <c r="M67" s="10">
        <v>18.600000000000001</v>
      </c>
      <c r="N67" s="80">
        <v>6.7</v>
      </c>
      <c r="O67" s="80"/>
      <c r="P67" s="80"/>
    </row>
    <row r="68" spans="2:16" x14ac:dyDescent="0.15">
      <c r="B68" s="413" t="s">
        <v>51</v>
      </c>
      <c r="C68" s="372"/>
      <c r="D68" s="9">
        <v>36</v>
      </c>
      <c r="E68" s="9">
        <v>0</v>
      </c>
      <c r="F68" s="9">
        <v>4</v>
      </c>
      <c r="G68" s="9">
        <v>3</v>
      </c>
      <c r="H68" s="9">
        <v>10</v>
      </c>
      <c r="I68" s="9">
        <v>8</v>
      </c>
      <c r="J68" s="9">
        <v>9</v>
      </c>
      <c r="K68" s="9">
        <v>2</v>
      </c>
      <c r="L68" s="28">
        <v>20</v>
      </c>
      <c r="M68" s="10">
        <v>20.2</v>
      </c>
      <c r="N68" s="80">
        <v>6.9</v>
      </c>
      <c r="O68" s="80"/>
      <c r="P68" s="80"/>
    </row>
    <row r="69" spans="2:16" s="4" customFormat="1" x14ac:dyDescent="0.15">
      <c r="B69" s="414" t="s">
        <v>71</v>
      </c>
      <c r="C69" s="370"/>
      <c r="D69" s="6">
        <v>52</v>
      </c>
      <c r="E69" s="6">
        <v>1</v>
      </c>
      <c r="F69" s="6">
        <v>8</v>
      </c>
      <c r="G69" s="6">
        <v>16</v>
      </c>
      <c r="H69" s="6">
        <v>11</v>
      </c>
      <c r="I69" s="6">
        <v>8</v>
      </c>
      <c r="J69" s="6">
        <v>7</v>
      </c>
      <c r="K69" s="6">
        <v>1</v>
      </c>
      <c r="L69" s="33">
        <v>15.5</v>
      </c>
      <c r="M69" s="8">
        <v>16.899999999999999</v>
      </c>
      <c r="N69" s="81">
        <v>6.9</v>
      </c>
      <c r="O69" s="80"/>
      <c r="P69" s="80"/>
    </row>
    <row r="71" spans="2:16" x14ac:dyDescent="0.15">
      <c r="D71" s="150"/>
    </row>
    <row r="72" spans="2:16" x14ac:dyDescent="0.15">
      <c r="D72" s="150"/>
    </row>
  </sheetData>
  <mergeCells count="67">
    <mergeCell ref="N3:N4"/>
    <mergeCell ref="B4:C5"/>
    <mergeCell ref="B14:C14"/>
    <mergeCell ref="B3:C3"/>
    <mergeCell ref="D3:D5"/>
    <mergeCell ref="L3:L4"/>
    <mergeCell ref="M3:M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22" t="s">
        <v>362</v>
      </c>
      <c r="D1" s="22" t="s">
        <v>229</v>
      </c>
      <c r="L1" s="22"/>
      <c r="S1" s="22" t="s">
        <v>229</v>
      </c>
      <c r="Z1" s="22"/>
    </row>
    <row r="2" spans="1:28" ht="17.25" x14ac:dyDescent="0.2">
      <c r="A2" s="22"/>
      <c r="B2" s="1" t="s">
        <v>375</v>
      </c>
    </row>
    <row r="3" spans="1:28" ht="30" customHeight="1" x14ac:dyDescent="0.2">
      <c r="A3" s="22"/>
      <c r="B3" s="429" t="s">
        <v>230</v>
      </c>
      <c r="C3" s="421"/>
      <c r="D3" s="477" t="s">
        <v>138</v>
      </c>
      <c r="E3" s="480" t="s">
        <v>231</v>
      </c>
      <c r="F3" s="449" t="s">
        <v>232</v>
      </c>
      <c r="G3" s="449"/>
      <c r="H3" s="449"/>
      <c r="I3" s="449"/>
      <c r="J3" s="449"/>
      <c r="K3" s="389"/>
      <c r="L3" s="480" t="s">
        <v>231</v>
      </c>
      <c r="M3" s="449" t="s">
        <v>233</v>
      </c>
      <c r="N3" s="449"/>
      <c r="O3" s="449"/>
      <c r="P3" s="449"/>
      <c r="Q3" s="449"/>
      <c r="R3" s="389"/>
      <c r="S3" s="481" t="s">
        <v>234</v>
      </c>
      <c r="T3" s="483" t="s">
        <v>92</v>
      </c>
      <c r="U3" s="483" t="s">
        <v>93</v>
      </c>
      <c r="V3" s="485" t="s">
        <v>235</v>
      </c>
    </row>
    <row r="4" spans="1:28" ht="7.5" customHeight="1" x14ac:dyDescent="0.2">
      <c r="A4" s="22"/>
      <c r="B4" s="455"/>
      <c r="C4" s="456"/>
      <c r="D4" s="478"/>
      <c r="E4" s="480"/>
      <c r="F4" s="476" t="s">
        <v>236</v>
      </c>
      <c r="G4" s="418" t="s">
        <v>237</v>
      </c>
      <c r="H4" s="418" t="s">
        <v>238</v>
      </c>
      <c r="I4" s="418" t="s">
        <v>239</v>
      </c>
      <c r="J4" s="418" t="s">
        <v>240</v>
      </c>
      <c r="K4" s="418" t="s">
        <v>278</v>
      </c>
      <c r="L4" s="480"/>
      <c r="M4" s="476" t="s">
        <v>236</v>
      </c>
      <c r="N4" s="418" t="s">
        <v>237</v>
      </c>
      <c r="O4" s="418" t="s">
        <v>238</v>
      </c>
      <c r="P4" s="418" t="s">
        <v>239</v>
      </c>
      <c r="Q4" s="418" t="s">
        <v>240</v>
      </c>
      <c r="R4" s="418" t="s">
        <v>278</v>
      </c>
      <c r="S4" s="482"/>
      <c r="T4" s="484"/>
      <c r="U4" s="484"/>
      <c r="V4" s="486"/>
    </row>
    <row r="5" spans="1:28" ht="17.25" customHeight="1" x14ac:dyDescent="0.2">
      <c r="A5" s="22"/>
      <c r="B5" s="432" t="s">
        <v>83</v>
      </c>
      <c r="C5" s="433"/>
      <c r="D5" s="478"/>
      <c r="E5" s="480"/>
      <c r="F5" s="419"/>
      <c r="G5" s="419"/>
      <c r="H5" s="419"/>
      <c r="I5" s="419"/>
      <c r="J5" s="419"/>
      <c r="K5" s="419"/>
      <c r="L5" s="423"/>
      <c r="M5" s="419"/>
      <c r="N5" s="419"/>
      <c r="O5" s="419"/>
      <c r="P5" s="419"/>
      <c r="Q5" s="419"/>
      <c r="R5" s="419"/>
      <c r="S5" s="41"/>
      <c r="T5" s="419" t="s">
        <v>241</v>
      </c>
      <c r="U5" s="419" t="s">
        <v>241</v>
      </c>
      <c r="V5" s="419" t="s">
        <v>241</v>
      </c>
    </row>
    <row r="6" spans="1:28" ht="7.5" customHeight="1" x14ac:dyDescent="0.2">
      <c r="A6" s="22"/>
      <c r="B6" s="434"/>
      <c r="C6" s="435"/>
      <c r="D6" s="479"/>
      <c r="E6" s="480"/>
      <c r="F6" s="420"/>
      <c r="G6" s="420"/>
      <c r="H6" s="420"/>
      <c r="I6" s="420"/>
      <c r="J6" s="420"/>
      <c r="K6" s="420"/>
      <c r="L6" s="423"/>
      <c r="M6" s="420"/>
      <c r="N6" s="420"/>
      <c r="O6" s="420"/>
      <c r="P6" s="420"/>
      <c r="Q6" s="420"/>
      <c r="R6" s="420"/>
      <c r="S6" s="26"/>
      <c r="T6" s="420"/>
      <c r="U6" s="420"/>
      <c r="V6" s="420"/>
      <c r="W6" s="4"/>
      <c r="X6" s="4"/>
      <c r="Y6" s="4"/>
      <c r="Z6" s="4"/>
      <c r="AA6" s="4"/>
      <c r="AB6" s="4"/>
    </row>
    <row r="7" spans="1:28" ht="12" customHeight="1" x14ac:dyDescent="0.2">
      <c r="A7" s="22"/>
      <c r="B7" s="450" t="s">
        <v>0</v>
      </c>
      <c r="C7" s="463"/>
      <c r="D7" s="5">
        <v>7849</v>
      </c>
      <c r="E7" s="65">
        <v>7528</v>
      </c>
      <c r="F7" s="30">
        <v>40</v>
      </c>
      <c r="G7" s="30">
        <v>171</v>
      </c>
      <c r="H7" s="30">
        <v>526</v>
      </c>
      <c r="I7" s="30">
        <v>318</v>
      </c>
      <c r="J7" s="30">
        <v>622</v>
      </c>
      <c r="K7" s="30">
        <v>5851</v>
      </c>
      <c r="L7" s="65">
        <v>321</v>
      </c>
      <c r="M7" s="30">
        <v>0</v>
      </c>
      <c r="N7" s="30">
        <v>8</v>
      </c>
      <c r="O7" s="5">
        <v>46</v>
      </c>
      <c r="P7" s="5">
        <v>16</v>
      </c>
      <c r="Q7" s="5">
        <v>42</v>
      </c>
      <c r="R7" s="5">
        <v>209</v>
      </c>
      <c r="S7" s="118">
        <v>0</v>
      </c>
      <c r="T7" s="7">
        <v>35</v>
      </c>
      <c r="U7" s="7">
        <v>32</v>
      </c>
      <c r="V7" s="8">
        <v>5.7</v>
      </c>
      <c r="W7" s="9"/>
      <c r="X7" s="80"/>
      <c r="Y7" s="80"/>
      <c r="Z7" s="80"/>
      <c r="AA7" s="4"/>
    </row>
    <row r="8" spans="1:28" ht="12" customHeight="1" x14ac:dyDescent="0.2">
      <c r="A8" s="22"/>
      <c r="B8" s="450" t="s">
        <v>1</v>
      </c>
      <c r="C8" s="463"/>
      <c r="D8" s="30">
        <v>6485</v>
      </c>
      <c r="E8" s="65">
        <v>6238</v>
      </c>
      <c r="F8" s="30">
        <v>35</v>
      </c>
      <c r="G8" s="30">
        <v>136</v>
      </c>
      <c r="H8" s="30">
        <v>417</v>
      </c>
      <c r="I8" s="30">
        <v>252</v>
      </c>
      <c r="J8" s="30">
        <v>471</v>
      </c>
      <c r="K8" s="30">
        <v>4927</v>
      </c>
      <c r="L8" s="65">
        <v>247</v>
      </c>
      <c r="M8" s="30">
        <v>0</v>
      </c>
      <c r="N8" s="30">
        <v>5</v>
      </c>
      <c r="O8" s="30">
        <v>30</v>
      </c>
      <c r="P8" s="30">
        <v>11</v>
      </c>
      <c r="Q8" s="30">
        <v>30</v>
      </c>
      <c r="R8" s="30">
        <v>171</v>
      </c>
      <c r="S8" s="118">
        <v>0</v>
      </c>
      <c r="T8" s="32">
        <v>35</v>
      </c>
      <c r="U8" s="32">
        <v>32.200000000000003</v>
      </c>
      <c r="V8" s="10">
        <v>5.6</v>
      </c>
      <c r="W8" s="9"/>
      <c r="X8" s="80"/>
      <c r="Y8" s="80"/>
      <c r="Z8" s="80"/>
      <c r="AA8" s="4"/>
    </row>
    <row r="9" spans="1:28" ht="12" customHeight="1" x14ac:dyDescent="0.2">
      <c r="A9" s="22"/>
      <c r="B9" s="54"/>
      <c r="C9" s="15" t="s">
        <v>63</v>
      </c>
      <c r="D9" s="9">
        <v>4192</v>
      </c>
      <c r="E9" s="58">
        <v>4014</v>
      </c>
      <c r="F9" s="9">
        <v>22</v>
      </c>
      <c r="G9" s="9">
        <v>72</v>
      </c>
      <c r="H9" s="9">
        <v>246</v>
      </c>
      <c r="I9" s="9">
        <v>149</v>
      </c>
      <c r="J9" s="9">
        <v>306</v>
      </c>
      <c r="K9" s="9">
        <v>3219</v>
      </c>
      <c r="L9" s="58">
        <v>178</v>
      </c>
      <c r="M9" s="9">
        <v>0</v>
      </c>
      <c r="N9" s="9">
        <v>2</v>
      </c>
      <c r="O9" s="9">
        <v>19</v>
      </c>
      <c r="P9" s="9">
        <v>9</v>
      </c>
      <c r="Q9" s="9">
        <v>18</v>
      </c>
      <c r="R9" s="9">
        <v>130</v>
      </c>
      <c r="S9" s="119">
        <v>0</v>
      </c>
      <c r="T9" s="10">
        <v>35</v>
      </c>
      <c r="U9" s="10">
        <v>32.4</v>
      </c>
      <c r="V9" s="10">
        <v>5.4</v>
      </c>
      <c r="W9" s="9"/>
      <c r="X9" s="80"/>
      <c r="Y9" s="80"/>
      <c r="Z9" s="80"/>
      <c r="AA9" s="4"/>
    </row>
    <row r="10" spans="1:28" ht="12" customHeight="1" x14ac:dyDescent="0.2">
      <c r="A10" s="22"/>
      <c r="B10" s="54"/>
      <c r="C10" s="15" t="s">
        <v>64</v>
      </c>
      <c r="D10" s="9">
        <v>1979</v>
      </c>
      <c r="E10" s="58">
        <v>1923</v>
      </c>
      <c r="F10" s="9">
        <v>11</v>
      </c>
      <c r="G10" s="9">
        <v>58</v>
      </c>
      <c r="H10" s="9">
        <v>135</v>
      </c>
      <c r="I10" s="9">
        <v>86</v>
      </c>
      <c r="J10" s="9">
        <v>144</v>
      </c>
      <c r="K10" s="9">
        <v>1489</v>
      </c>
      <c r="L10" s="58">
        <v>56</v>
      </c>
      <c r="M10" s="9">
        <v>0</v>
      </c>
      <c r="N10" s="9">
        <v>2</v>
      </c>
      <c r="O10" s="9">
        <v>9</v>
      </c>
      <c r="P10" s="9">
        <v>2</v>
      </c>
      <c r="Q10" s="9">
        <v>9</v>
      </c>
      <c r="R10" s="9">
        <v>34</v>
      </c>
      <c r="S10" s="119">
        <v>0</v>
      </c>
      <c r="T10" s="10">
        <v>35</v>
      </c>
      <c r="U10" s="10">
        <v>31.8</v>
      </c>
      <c r="V10" s="10">
        <v>6</v>
      </c>
      <c r="W10" s="9"/>
      <c r="X10" s="80"/>
      <c r="Y10" s="80"/>
      <c r="Z10" s="80"/>
      <c r="AA10" s="4"/>
    </row>
    <row r="11" spans="1:28" ht="12" customHeight="1" x14ac:dyDescent="0.2">
      <c r="A11" s="22"/>
      <c r="B11" s="54"/>
      <c r="C11" s="15" t="s">
        <v>65</v>
      </c>
      <c r="D11" s="9">
        <v>314</v>
      </c>
      <c r="E11" s="58">
        <v>301</v>
      </c>
      <c r="F11" s="9">
        <v>2</v>
      </c>
      <c r="G11" s="9">
        <v>6</v>
      </c>
      <c r="H11" s="9">
        <v>36</v>
      </c>
      <c r="I11" s="9">
        <v>17</v>
      </c>
      <c r="J11" s="9">
        <v>21</v>
      </c>
      <c r="K11" s="9">
        <v>219</v>
      </c>
      <c r="L11" s="58">
        <v>13</v>
      </c>
      <c r="M11" s="9">
        <v>0</v>
      </c>
      <c r="N11" s="9">
        <v>1</v>
      </c>
      <c r="O11" s="9">
        <v>2</v>
      </c>
      <c r="P11" s="9">
        <v>0</v>
      </c>
      <c r="Q11" s="9">
        <v>3</v>
      </c>
      <c r="R11" s="9">
        <v>7</v>
      </c>
      <c r="S11" s="119">
        <v>0</v>
      </c>
      <c r="T11" s="10">
        <v>35</v>
      </c>
      <c r="U11" s="10">
        <v>31.2</v>
      </c>
      <c r="V11" s="10">
        <v>6.4</v>
      </c>
      <c r="W11" s="9"/>
      <c r="X11" s="80"/>
      <c r="Y11" s="80"/>
      <c r="Z11" s="80"/>
      <c r="AA11" s="4"/>
    </row>
    <row r="12" spans="1:28" ht="12" customHeight="1" x14ac:dyDescent="0.15">
      <c r="B12" s="414" t="s">
        <v>5</v>
      </c>
      <c r="C12" s="370"/>
      <c r="D12" s="6">
        <v>1364</v>
      </c>
      <c r="E12" s="61">
        <v>1290</v>
      </c>
      <c r="F12" s="6">
        <v>5</v>
      </c>
      <c r="G12" s="6">
        <v>35</v>
      </c>
      <c r="H12" s="6">
        <v>109</v>
      </c>
      <c r="I12" s="6">
        <v>66</v>
      </c>
      <c r="J12" s="6">
        <v>151</v>
      </c>
      <c r="K12" s="6">
        <v>924</v>
      </c>
      <c r="L12" s="61">
        <v>74</v>
      </c>
      <c r="M12" s="6">
        <v>0</v>
      </c>
      <c r="N12" s="6">
        <v>3</v>
      </c>
      <c r="O12" s="6">
        <v>16</v>
      </c>
      <c r="P12" s="6">
        <v>5</v>
      </c>
      <c r="Q12" s="6">
        <v>12</v>
      </c>
      <c r="R12" s="6">
        <v>38</v>
      </c>
      <c r="S12" s="120">
        <v>0</v>
      </c>
      <c r="T12" s="8">
        <v>35</v>
      </c>
      <c r="U12" s="8">
        <v>31.4</v>
      </c>
      <c r="V12" s="8">
        <v>6</v>
      </c>
      <c r="W12" s="9"/>
      <c r="X12" s="80"/>
      <c r="Y12" s="80"/>
      <c r="Z12" s="80"/>
      <c r="AA12" s="4"/>
    </row>
    <row r="13" spans="1:28" ht="12" customHeight="1" x14ac:dyDescent="0.15">
      <c r="B13" s="413" t="s">
        <v>242</v>
      </c>
      <c r="C13" s="372"/>
      <c r="D13" s="5">
        <v>61</v>
      </c>
      <c r="E13" s="58">
        <v>56</v>
      </c>
      <c r="F13" s="9">
        <v>0</v>
      </c>
      <c r="G13" s="9">
        <v>4</v>
      </c>
      <c r="H13" s="9">
        <v>6</v>
      </c>
      <c r="I13" s="9">
        <v>4</v>
      </c>
      <c r="J13" s="9">
        <v>9</v>
      </c>
      <c r="K13" s="9">
        <v>33</v>
      </c>
      <c r="L13" s="58">
        <v>5</v>
      </c>
      <c r="M13" s="9">
        <v>0</v>
      </c>
      <c r="N13" s="9">
        <v>0</v>
      </c>
      <c r="O13" s="5">
        <v>0</v>
      </c>
      <c r="P13" s="5">
        <v>0</v>
      </c>
      <c r="Q13" s="5">
        <v>2</v>
      </c>
      <c r="R13" s="5">
        <v>3</v>
      </c>
      <c r="S13" s="119">
        <v>0</v>
      </c>
      <c r="T13" s="7">
        <v>35</v>
      </c>
      <c r="U13" s="7">
        <v>30.1</v>
      </c>
      <c r="V13" s="10">
        <v>6.5</v>
      </c>
      <c r="W13" s="9"/>
      <c r="X13" s="80"/>
      <c r="Y13" s="80"/>
      <c r="Z13" s="80"/>
      <c r="AA13" s="4"/>
    </row>
    <row r="14" spans="1:28" ht="12" customHeight="1" x14ac:dyDescent="0.15">
      <c r="B14" s="413" t="s">
        <v>243</v>
      </c>
      <c r="C14" s="372"/>
      <c r="D14" s="5">
        <v>124</v>
      </c>
      <c r="E14" s="58">
        <v>115</v>
      </c>
      <c r="F14" s="9">
        <v>0</v>
      </c>
      <c r="G14" s="9">
        <v>4</v>
      </c>
      <c r="H14" s="9">
        <v>10</v>
      </c>
      <c r="I14" s="9">
        <v>4</v>
      </c>
      <c r="J14" s="9">
        <v>12</v>
      </c>
      <c r="K14" s="9">
        <v>85</v>
      </c>
      <c r="L14" s="58">
        <v>9</v>
      </c>
      <c r="M14" s="9">
        <v>0</v>
      </c>
      <c r="N14" s="9">
        <v>1</v>
      </c>
      <c r="O14" s="5">
        <v>2</v>
      </c>
      <c r="P14" s="5">
        <v>1</v>
      </c>
      <c r="Q14" s="5">
        <v>1</v>
      </c>
      <c r="R14" s="5">
        <v>4</v>
      </c>
      <c r="S14" s="119">
        <v>0</v>
      </c>
      <c r="T14" s="7">
        <v>35</v>
      </c>
      <c r="U14" s="7">
        <v>31.4</v>
      </c>
      <c r="V14" s="10">
        <v>6.1</v>
      </c>
      <c r="W14" s="9"/>
      <c r="X14" s="80"/>
      <c r="Y14" s="80"/>
      <c r="Z14" s="80"/>
      <c r="AA14" s="4"/>
    </row>
    <row r="15" spans="1:28" ht="12" customHeight="1" x14ac:dyDescent="0.15">
      <c r="B15" s="413" t="s">
        <v>75</v>
      </c>
      <c r="C15" s="372"/>
      <c r="D15" s="5">
        <v>68</v>
      </c>
      <c r="E15" s="58">
        <v>64</v>
      </c>
      <c r="F15" s="9">
        <v>0</v>
      </c>
      <c r="G15" s="9">
        <v>4</v>
      </c>
      <c r="H15" s="9">
        <v>8</v>
      </c>
      <c r="I15" s="9">
        <v>1</v>
      </c>
      <c r="J15" s="9">
        <v>15</v>
      </c>
      <c r="K15" s="9">
        <v>36</v>
      </c>
      <c r="L15" s="58">
        <v>4</v>
      </c>
      <c r="M15" s="9">
        <v>0</v>
      </c>
      <c r="N15" s="9">
        <v>0</v>
      </c>
      <c r="O15" s="5">
        <v>1</v>
      </c>
      <c r="P15" s="5">
        <v>0</v>
      </c>
      <c r="Q15" s="5">
        <v>0</v>
      </c>
      <c r="R15" s="5">
        <v>3</v>
      </c>
      <c r="S15" s="119">
        <v>0</v>
      </c>
      <c r="T15" s="7">
        <v>32.5</v>
      </c>
      <c r="U15" s="7">
        <v>29.8</v>
      </c>
      <c r="V15" s="10">
        <v>6.6</v>
      </c>
      <c r="W15" s="9"/>
      <c r="X15" s="80"/>
      <c r="Y15" s="80"/>
      <c r="Z15" s="80"/>
      <c r="AA15" s="4"/>
    </row>
    <row r="16" spans="1:28" ht="12" customHeight="1" x14ac:dyDescent="0.15">
      <c r="B16" s="413" t="s">
        <v>76</v>
      </c>
      <c r="C16" s="372"/>
      <c r="D16" s="5">
        <v>4276</v>
      </c>
      <c r="E16" s="58">
        <v>4097</v>
      </c>
      <c r="F16" s="9">
        <v>22</v>
      </c>
      <c r="G16" s="9">
        <v>74</v>
      </c>
      <c r="H16" s="9">
        <v>250</v>
      </c>
      <c r="I16" s="9">
        <v>157</v>
      </c>
      <c r="J16" s="9">
        <v>314</v>
      </c>
      <c r="K16" s="9">
        <v>3280</v>
      </c>
      <c r="L16" s="58">
        <v>179</v>
      </c>
      <c r="M16" s="9">
        <v>0</v>
      </c>
      <c r="N16" s="9">
        <v>2</v>
      </c>
      <c r="O16" s="5">
        <v>19</v>
      </c>
      <c r="P16" s="5">
        <v>9</v>
      </c>
      <c r="Q16" s="5">
        <v>19</v>
      </c>
      <c r="R16" s="5">
        <v>130</v>
      </c>
      <c r="S16" s="119">
        <v>0</v>
      </c>
      <c r="T16" s="7">
        <v>35</v>
      </c>
      <c r="U16" s="7">
        <v>32.4</v>
      </c>
      <c r="V16" s="10">
        <v>5.4</v>
      </c>
      <c r="W16" s="9"/>
      <c r="X16" s="80"/>
      <c r="Y16" s="80"/>
      <c r="Z16" s="80"/>
      <c r="AA16" s="4"/>
    </row>
    <row r="17" spans="2:27" ht="12" customHeight="1" x14ac:dyDescent="0.15">
      <c r="B17" s="413" t="s">
        <v>77</v>
      </c>
      <c r="C17" s="372"/>
      <c r="D17" s="5">
        <v>272</v>
      </c>
      <c r="E17" s="58">
        <v>260</v>
      </c>
      <c r="F17" s="9">
        <v>2</v>
      </c>
      <c r="G17" s="9">
        <v>5</v>
      </c>
      <c r="H17" s="9">
        <v>34</v>
      </c>
      <c r="I17" s="9">
        <v>13</v>
      </c>
      <c r="J17" s="9">
        <v>20</v>
      </c>
      <c r="K17" s="9">
        <v>186</v>
      </c>
      <c r="L17" s="58">
        <v>12</v>
      </c>
      <c r="M17" s="9">
        <v>0</v>
      </c>
      <c r="N17" s="9">
        <v>1</v>
      </c>
      <c r="O17" s="5">
        <v>2</v>
      </c>
      <c r="P17" s="5">
        <v>0</v>
      </c>
      <c r="Q17" s="5">
        <v>2</v>
      </c>
      <c r="R17" s="5">
        <v>7</v>
      </c>
      <c r="S17" s="119">
        <v>0</v>
      </c>
      <c r="T17" s="7">
        <v>35</v>
      </c>
      <c r="U17" s="7">
        <v>31</v>
      </c>
      <c r="V17" s="10">
        <v>6.6</v>
      </c>
      <c r="W17" s="9"/>
      <c r="X17" s="80"/>
      <c r="Y17" s="80"/>
      <c r="Z17" s="80"/>
      <c r="AA17" s="4"/>
    </row>
    <row r="18" spans="2:27" ht="12" customHeight="1" x14ac:dyDescent="0.15">
      <c r="B18" s="413" t="s">
        <v>244</v>
      </c>
      <c r="C18" s="372"/>
      <c r="D18" s="5">
        <v>41</v>
      </c>
      <c r="E18" s="58">
        <v>40</v>
      </c>
      <c r="F18" s="9">
        <v>0</v>
      </c>
      <c r="G18" s="9">
        <v>0</v>
      </c>
      <c r="H18" s="9">
        <v>8</v>
      </c>
      <c r="I18" s="9">
        <v>5</v>
      </c>
      <c r="J18" s="9">
        <v>1</v>
      </c>
      <c r="K18" s="9">
        <v>26</v>
      </c>
      <c r="L18" s="58">
        <v>1</v>
      </c>
      <c r="M18" s="9">
        <v>0</v>
      </c>
      <c r="N18" s="9">
        <v>0</v>
      </c>
      <c r="O18" s="5">
        <v>0</v>
      </c>
      <c r="P18" s="5">
        <v>0</v>
      </c>
      <c r="Q18" s="5">
        <v>0</v>
      </c>
      <c r="R18" s="5">
        <v>1</v>
      </c>
      <c r="S18" s="119">
        <v>0</v>
      </c>
      <c r="T18" s="7">
        <v>34</v>
      </c>
      <c r="U18" s="7">
        <v>29.5</v>
      </c>
      <c r="V18" s="10">
        <v>6.9</v>
      </c>
      <c r="W18" s="9"/>
      <c r="X18" s="80"/>
      <c r="Y18" s="80"/>
      <c r="Z18" s="80"/>
      <c r="AA18" s="4"/>
    </row>
    <row r="19" spans="2:27" ht="12" customHeight="1" x14ac:dyDescent="0.15">
      <c r="B19" s="413" t="s">
        <v>79</v>
      </c>
      <c r="C19" s="372"/>
      <c r="D19" s="5">
        <v>1979</v>
      </c>
      <c r="E19" s="58">
        <v>1923</v>
      </c>
      <c r="F19" s="9">
        <v>11</v>
      </c>
      <c r="G19" s="9">
        <v>58</v>
      </c>
      <c r="H19" s="9">
        <v>135</v>
      </c>
      <c r="I19" s="9">
        <v>86</v>
      </c>
      <c r="J19" s="9">
        <v>144</v>
      </c>
      <c r="K19" s="9">
        <v>1489</v>
      </c>
      <c r="L19" s="58">
        <v>56</v>
      </c>
      <c r="M19" s="9">
        <v>0</v>
      </c>
      <c r="N19" s="9">
        <v>2</v>
      </c>
      <c r="O19" s="5">
        <v>9</v>
      </c>
      <c r="P19" s="5">
        <v>2</v>
      </c>
      <c r="Q19" s="5">
        <v>9</v>
      </c>
      <c r="R19" s="5">
        <v>34</v>
      </c>
      <c r="S19" s="119">
        <v>0</v>
      </c>
      <c r="T19" s="7">
        <v>35</v>
      </c>
      <c r="U19" s="7">
        <v>31.8</v>
      </c>
      <c r="V19" s="10">
        <v>6</v>
      </c>
      <c r="W19" s="9"/>
      <c r="X19" s="80"/>
      <c r="Y19" s="80"/>
      <c r="Z19" s="80"/>
      <c r="AA19" s="4"/>
    </row>
    <row r="20" spans="2:27" ht="12" customHeight="1" x14ac:dyDescent="0.15">
      <c r="B20" s="413" t="s">
        <v>193</v>
      </c>
      <c r="C20" s="372"/>
      <c r="D20" s="5">
        <v>202</v>
      </c>
      <c r="E20" s="58">
        <v>195</v>
      </c>
      <c r="F20" s="9">
        <v>0</v>
      </c>
      <c r="G20" s="9">
        <v>4</v>
      </c>
      <c r="H20" s="9">
        <v>16</v>
      </c>
      <c r="I20" s="9">
        <v>7</v>
      </c>
      <c r="J20" s="9">
        <v>27</v>
      </c>
      <c r="K20" s="9">
        <v>141</v>
      </c>
      <c r="L20" s="58">
        <v>7</v>
      </c>
      <c r="M20" s="9">
        <v>0</v>
      </c>
      <c r="N20" s="9">
        <v>1</v>
      </c>
      <c r="O20" s="5">
        <v>3</v>
      </c>
      <c r="P20" s="5">
        <v>0</v>
      </c>
      <c r="Q20" s="5">
        <v>2</v>
      </c>
      <c r="R20" s="5">
        <v>1</v>
      </c>
      <c r="S20" s="119">
        <v>0</v>
      </c>
      <c r="T20" s="7">
        <v>35</v>
      </c>
      <c r="U20" s="7">
        <v>31.6</v>
      </c>
      <c r="V20" s="10">
        <v>5.7</v>
      </c>
      <c r="W20" s="9"/>
      <c r="X20" s="80"/>
      <c r="Y20" s="80"/>
      <c r="Z20" s="80"/>
      <c r="AA20" s="4"/>
    </row>
    <row r="21" spans="2:27" ht="12" customHeight="1" x14ac:dyDescent="0.15">
      <c r="B21" s="413" t="s">
        <v>194</v>
      </c>
      <c r="C21" s="372"/>
      <c r="D21" s="5">
        <v>93</v>
      </c>
      <c r="E21" s="58">
        <v>86</v>
      </c>
      <c r="F21" s="9">
        <v>0</v>
      </c>
      <c r="G21" s="9">
        <v>1</v>
      </c>
      <c r="H21" s="9">
        <v>12</v>
      </c>
      <c r="I21" s="9">
        <v>4</v>
      </c>
      <c r="J21" s="9">
        <v>12</v>
      </c>
      <c r="K21" s="9">
        <v>57</v>
      </c>
      <c r="L21" s="58">
        <v>7</v>
      </c>
      <c r="M21" s="9">
        <v>0</v>
      </c>
      <c r="N21" s="9">
        <v>0</v>
      </c>
      <c r="O21" s="5">
        <v>1</v>
      </c>
      <c r="P21" s="5">
        <v>1</v>
      </c>
      <c r="Q21" s="5">
        <v>0</v>
      </c>
      <c r="R21" s="5">
        <v>5</v>
      </c>
      <c r="S21" s="119">
        <v>0</v>
      </c>
      <c r="T21" s="7">
        <v>35</v>
      </c>
      <c r="U21" s="7">
        <v>31.3</v>
      </c>
      <c r="V21" s="10">
        <v>5.7</v>
      </c>
      <c r="W21" s="9"/>
      <c r="X21" s="80"/>
      <c r="Y21" s="80"/>
      <c r="Z21" s="80"/>
      <c r="AA21" s="4"/>
    </row>
    <row r="22" spans="2:27" ht="12" customHeight="1" x14ac:dyDescent="0.15">
      <c r="B22" s="413" t="s">
        <v>86</v>
      </c>
      <c r="C22" s="372"/>
      <c r="D22" s="5">
        <v>524</v>
      </c>
      <c r="E22" s="58">
        <v>495</v>
      </c>
      <c r="F22" s="9">
        <v>4</v>
      </c>
      <c r="G22" s="9">
        <v>11</v>
      </c>
      <c r="H22" s="9">
        <v>36</v>
      </c>
      <c r="I22" s="9">
        <v>28</v>
      </c>
      <c r="J22" s="9">
        <v>51</v>
      </c>
      <c r="K22" s="9">
        <v>365</v>
      </c>
      <c r="L22" s="58">
        <v>29</v>
      </c>
      <c r="M22" s="9">
        <v>0</v>
      </c>
      <c r="N22" s="9">
        <v>1</v>
      </c>
      <c r="O22" s="5">
        <v>6</v>
      </c>
      <c r="P22" s="5">
        <v>2</v>
      </c>
      <c r="Q22" s="5">
        <v>4</v>
      </c>
      <c r="R22" s="5">
        <v>16</v>
      </c>
      <c r="S22" s="119">
        <v>0</v>
      </c>
      <c r="T22" s="7">
        <v>35</v>
      </c>
      <c r="U22" s="7">
        <v>31.6</v>
      </c>
      <c r="V22" s="10">
        <v>6</v>
      </c>
      <c r="W22" s="9"/>
      <c r="X22" s="80"/>
      <c r="Y22" s="80"/>
      <c r="Z22" s="80"/>
      <c r="AA22" s="4"/>
    </row>
    <row r="23" spans="2:27" ht="12" customHeight="1" x14ac:dyDescent="0.15">
      <c r="B23" s="414" t="s">
        <v>195</v>
      </c>
      <c r="C23" s="370"/>
      <c r="D23" s="5">
        <v>209</v>
      </c>
      <c r="E23" s="58">
        <v>197</v>
      </c>
      <c r="F23" s="9">
        <v>1</v>
      </c>
      <c r="G23" s="9">
        <v>6</v>
      </c>
      <c r="H23" s="9">
        <v>11</v>
      </c>
      <c r="I23" s="9">
        <v>9</v>
      </c>
      <c r="J23" s="9">
        <v>17</v>
      </c>
      <c r="K23" s="9">
        <v>153</v>
      </c>
      <c r="L23" s="58">
        <v>12</v>
      </c>
      <c r="M23" s="9">
        <v>0</v>
      </c>
      <c r="N23" s="9">
        <v>0</v>
      </c>
      <c r="O23" s="5">
        <v>3</v>
      </c>
      <c r="P23" s="5">
        <v>1</v>
      </c>
      <c r="Q23" s="5">
        <v>3</v>
      </c>
      <c r="R23" s="5">
        <v>5</v>
      </c>
      <c r="S23" s="119">
        <v>0</v>
      </c>
      <c r="T23" s="7">
        <v>35</v>
      </c>
      <c r="U23" s="7">
        <v>32</v>
      </c>
      <c r="V23" s="8">
        <v>5.8</v>
      </c>
      <c r="W23" s="9"/>
      <c r="X23" s="80"/>
      <c r="Y23" s="80"/>
      <c r="Z23" s="80"/>
      <c r="AA23" s="4"/>
    </row>
    <row r="24" spans="2:27" ht="12" customHeight="1" x14ac:dyDescent="0.15">
      <c r="B24" s="450" t="s">
        <v>6</v>
      </c>
      <c r="C24" s="463"/>
      <c r="D24" s="30">
        <v>61</v>
      </c>
      <c r="E24" s="65">
        <v>56</v>
      </c>
      <c r="F24" s="30">
        <v>0</v>
      </c>
      <c r="G24" s="30">
        <v>4</v>
      </c>
      <c r="H24" s="30">
        <v>6</v>
      </c>
      <c r="I24" s="30">
        <v>4</v>
      </c>
      <c r="J24" s="30">
        <v>9</v>
      </c>
      <c r="K24" s="30">
        <v>33</v>
      </c>
      <c r="L24" s="65">
        <v>5</v>
      </c>
      <c r="M24" s="30">
        <v>0</v>
      </c>
      <c r="N24" s="30">
        <v>0</v>
      </c>
      <c r="O24" s="30">
        <v>0</v>
      </c>
      <c r="P24" s="30">
        <v>0</v>
      </c>
      <c r="Q24" s="30">
        <v>2</v>
      </c>
      <c r="R24" s="30">
        <v>3</v>
      </c>
      <c r="S24" s="118">
        <v>0</v>
      </c>
      <c r="T24" s="32">
        <v>35</v>
      </c>
      <c r="U24" s="32">
        <v>30.1</v>
      </c>
      <c r="V24" s="10">
        <v>6.5</v>
      </c>
      <c r="W24" s="9"/>
      <c r="X24" s="80"/>
      <c r="Y24" s="80"/>
      <c r="Z24" s="80"/>
      <c r="AA24" s="4"/>
    </row>
    <row r="25" spans="2:27" ht="12" customHeight="1" x14ac:dyDescent="0.15">
      <c r="B25" s="413" t="s">
        <v>7</v>
      </c>
      <c r="C25" s="372"/>
      <c r="D25" s="9">
        <v>0</v>
      </c>
      <c r="E25" s="178" t="s">
        <v>279</v>
      </c>
      <c r="F25" s="177" t="s">
        <v>279</v>
      </c>
      <c r="G25" s="177" t="s">
        <v>279</v>
      </c>
      <c r="H25" s="177" t="s">
        <v>279</v>
      </c>
      <c r="I25" s="177" t="s">
        <v>279</v>
      </c>
      <c r="J25" s="177" t="s">
        <v>279</v>
      </c>
      <c r="K25" s="177" t="s">
        <v>279</v>
      </c>
      <c r="L25" s="178" t="s">
        <v>279</v>
      </c>
      <c r="M25" s="177" t="s">
        <v>279</v>
      </c>
      <c r="N25" s="177" t="s">
        <v>279</v>
      </c>
      <c r="O25" s="177" t="s">
        <v>279</v>
      </c>
      <c r="P25" s="177" t="s">
        <v>279</v>
      </c>
      <c r="Q25" s="177" t="s">
        <v>279</v>
      </c>
      <c r="R25" s="177" t="s">
        <v>279</v>
      </c>
      <c r="S25" s="121" t="s">
        <v>279</v>
      </c>
      <c r="T25" s="35" t="s">
        <v>279</v>
      </c>
      <c r="U25" s="35" t="s">
        <v>279</v>
      </c>
      <c r="V25" s="35" t="s">
        <v>279</v>
      </c>
      <c r="W25" s="9"/>
      <c r="X25" s="80"/>
      <c r="Y25" s="80"/>
      <c r="Z25" s="80"/>
      <c r="AA25" s="4"/>
    </row>
    <row r="26" spans="2:27" ht="12" customHeight="1" x14ac:dyDescent="0.15">
      <c r="B26" s="413" t="s">
        <v>8</v>
      </c>
      <c r="C26" s="372"/>
      <c r="D26" s="9">
        <v>6</v>
      </c>
      <c r="E26" s="58">
        <v>5</v>
      </c>
      <c r="F26" s="9">
        <v>0</v>
      </c>
      <c r="G26" s="9">
        <v>0</v>
      </c>
      <c r="H26" s="9">
        <v>1</v>
      </c>
      <c r="I26" s="9">
        <v>0</v>
      </c>
      <c r="J26" s="9">
        <v>2</v>
      </c>
      <c r="K26" s="9">
        <v>2</v>
      </c>
      <c r="L26" s="58">
        <v>1</v>
      </c>
      <c r="M26" s="9">
        <v>0</v>
      </c>
      <c r="N26" s="9">
        <v>0</v>
      </c>
      <c r="O26" s="9">
        <v>1</v>
      </c>
      <c r="P26" s="9">
        <v>0</v>
      </c>
      <c r="Q26" s="9">
        <v>0</v>
      </c>
      <c r="R26" s="9">
        <v>0</v>
      </c>
      <c r="S26" s="119">
        <v>0</v>
      </c>
      <c r="T26" s="10">
        <v>29</v>
      </c>
      <c r="U26" s="10">
        <v>27.5</v>
      </c>
      <c r="V26" s="10">
        <v>6.9</v>
      </c>
      <c r="W26" s="9"/>
      <c r="X26" s="80"/>
      <c r="Y26" s="80"/>
      <c r="Z26" s="80"/>
      <c r="AA26" s="4"/>
    </row>
    <row r="27" spans="2:27" ht="12" customHeight="1" x14ac:dyDescent="0.15">
      <c r="B27" s="413" t="s">
        <v>9</v>
      </c>
      <c r="C27" s="372"/>
      <c r="D27" s="9">
        <v>87</v>
      </c>
      <c r="E27" s="58">
        <v>82</v>
      </c>
      <c r="F27" s="9">
        <v>0</v>
      </c>
      <c r="G27" s="9">
        <v>4</v>
      </c>
      <c r="H27" s="9">
        <v>5</v>
      </c>
      <c r="I27" s="9">
        <v>1</v>
      </c>
      <c r="J27" s="9">
        <v>8</v>
      </c>
      <c r="K27" s="9">
        <v>64</v>
      </c>
      <c r="L27" s="58">
        <v>5</v>
      </c>
      <c r="M27" s="9">
        <v>0</v>
      </c>
      <c r="N27" s="9">
        <v>1</v>
      </c>
      <c r="O27" s="9">
        <v>1</v>
      </c>
      <c r="P27" s="9">
        <v>0</v>
      </c>
      <c r="Q27" s="9">
        <v>1</v>
      </c>
      <c r="R27" s="9">
        <v>2</v>
      </c>
      <c r="S27" s="119">
        <v>0</v>
      </c>
      <c r="T27" s="10">
        <v>35</v>
      </c>
      <c r="U27" s="10">
        <v>31.9</v>
      </c>
      <c r="V27" s="10">
        <v>6</v>
      </c>
      <c r="W27" s="9"/>
      <c r="X27" s="80"/>
      <c r="Y27" s="80"/>
      <c r="Z27" s="80"/>
      <c r="AA27" s="4"/>
    </row>
    <row r="28" spans="2:27" ht="12" customHeight="1" x14ac:dyDescent="0.15">
      <c r="B28" s="413" t="s">
        <v>10</v>
      </c>
      <c r="C28" s="372"/>
      <c r="D28" s="9">
        <v>3</v>
      </c>
      <c r="E28" s="58">
        <v>2</v>
      </c>
      <c r="F28" s="9">
        <v>0</v>
      </c>
      <c r="G28" s="9">
        <v>0</v>
      </c>
      <c r="H28" s="9">
        <v>1</v>
      </c>
      <c r="I28" s="9">
        <v>0</v>
      </c>
      <c r="J28" s="9">
        <v>0</v>
      </c>
      <c r="K28" s="9">
        <v>1</v>
      </c>
      <c r="L28" s="58">
        <v>1</v>
      </c>
      <c r="M28" s="9">
        <v>0</v>
      </c>
      <c r="N28" s="9">
        <v>0</v>
      </c>
      <c r="O28" s="9">
        <v>0</v>
      </c>
      <c r="P28" s="9">
        <v>1</v>
      </c>
      <c r="Q28" s="9">
        <v>0</v>
      </c>
      <c r="R28" s="9">
        <v>0</v>
      </c>
      <c r="S28" s="121">
        <v>0</v>
      </c>
      <c r="T28" s="35">
        <v>25</v>
      </c>
      <c r="U28" s="35">
        <v>26.7</v>
      </c>
      <c r="V28" s="35">
        <v>6.2</v>
      </c>
      <c r="W28" s="9"/>
      <c r="X28" s="80"/>
      <c r="Y28" s="80"/>
      <c r="Z28" s="80"/>
      <c r="AA28" s="4"/>
    </row>
    <row r="29" spans="2:27" ht="12" customHeight="1" x14ac:dyDescent="0.15">
      <c r="B29" s="413" t="s">
        <v>11</v>
      </c>
      <c r="C29" s="372"/>
      <c r="D29" s="9">
        <v>13</v>
      </c>
      <c r="E29" s="58">
        <v>13</v>
      </c>
      <c r="F29" s="9">
        <v>0</v>
      </c>
      <c r="G29" s="9">
        <v>0</v>
      </c>
      <c r="H29" s="9">
        <v>2</v>
      </c>
      <c r="I29" s="9">
        <v>2</v>
      </c>
      <c r="J29" s="9">
        <v>0</v>
      </c>
      <c r="K29" s="9">
        <v>9</v>
      </c>
      <c r="L29" s="58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119">
        <v>0</v>
      </c>
      <c r="T29" s="10">
        <v>32</v>
      </c>
      <c r="U29" s="35">
        <v>29.7</v>
      </c>
      <c r="V29" s="35">
        <v>6.4</v>
      </c>
      <c r="W29" s="9"/>
      <c r="X29" s="80"/>
      <c r="Y29" s="80"/>
      <c r="Z29" s="80"/>
      <c r="AA29" s="4"/>
    </row>
    <row r="30" spans="2:27" ht="12" customHeight="1" x14ac:dyDescent="0.15">
      <c r="B30" s="413" t="s">
        <v>12</v>
      </c>
      <c r="C30" s="372"/>
      <c r="D30" s="9">
        <v>15</v>
      </c>
      <c r="E30" s="58">
        <v>13</v>
      </c>
      <c r="F30" s="9">
        <v>0</v>
      </c>
      <c r="G30" s="9">
        <v>0</v>
      </c>
      <c r="H30" s="9">
        <v>1</v>
      </c>
      <c r="I30" s="9">
        <v>1</v>
      </c>
      <c r="J30" s="9">
        <v>2</v>
      </c>
      <c r="K30" s="9">
        <v>9</v>
      </c>
      <c r="L30" s="58">
        <v>2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2</v>
      </c>
      <c r="S30" s="119">
        <v>0</v>
      </c>
      <c r="T30" s="10">
        <v>35</v>
      </c>
      <c r="U30" s="10">
        <v>32.299999999999997</v>
      </c>
      <c r="V30" s="10">
        <v>4.8</v>
      </c>
      <c r="W30" s="9"/>
      <c r="X30" s="80"/>
      <c r="Y30" s="80"/>
      <c r="Z30" s="80"/>
      <c r="AA30" s="4"/>
    </row>
    <row r="31" spans="2:27" ht="12" customHeight="1" x14ac:dyDescent="0.15">
      <c r="B31" s="413" t="s">
        <v>13</v>
      </c>
      <c r="C31" s="372"/>
      <c r="D31" s="9">
        <v>31</v>
      </c>
      <c r="E31" s="58">
        <v>31</v>
      </c>
      <c r="F31" s="9">
        <v>0</v>
      </c>
      <c r="G31" s="9">
        <v>1</v>
      </c>
      <c r="H31" s="9">
        <v>0</v>
      </c>
      <c r="I31" s="9">
        <v>2</v>
      </c>
      <c r="J31" s="9">
        <v>5</v>
      </c>
      <c r="K31" s="9">
        <v>23</v>
      </c>
      <c r="L31" s="58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119">
        <v>0</v>
      </c>
      <c r="T31" s="10">
        <v>35</v>
      </c>
      <c r="U31" s="10">
        <v>32.299999999999997</v>
      </c>
      <c r="V31" s="10">
        <v>4.8</v>
      </c>
      <c r="W31" s="9"/>
      <c r="X31" s="80"/>
      <c r="Y31" s="80"/>
      <c r="Z31" s="80"/>
      <c r="AA31" s="4"/>
    </row>
    <row r="32" spans="2:27" ht="12" customHeight="1" x14ac:dyDescent="0.15">
      <c r="B32" s="413" t="s">
        <v>14</v>
      </c>
      <c r="C32" s="372"/>
      <c r="D32" s="9">
        <v>23</v>
      </c>
      <c r="E32" s="58">
        <v>23</v>
      </c>
      <c r="F32" s="9">
        <v>0</v>
      </c>
      <c r="G32" s="9">
        <v>3</v>
      </c>
      <c r="H32" s="9">
        <v>2</v>
      </c>
      <c r="I32" s="9">
        <v>1</v>
      </c>
      <c r="J32" s="9">
        <v>6</v>
      </c>
      <c r="K32" s="9">
        <v>11</v>
      </c>
      <c r="L32" s="58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119">
        <v>0</v>
      </c>
      <c r="T32" s="10">
        <v>30</v>
      </c>
      <c r="U32" s="10">
        <v>28.3</v>
      </c>
      <c r="V32" s="10">
        <v>7.4</v>
      </c>
      <c r="W32" s="9"/>
      <c r="X32" s="80"/>
      <c r="Y32" s="80"/>
      <c r="Z32" s="80"/>
      <c r="AA32" s="4"/>
    </row>
    <row r="33" spans="2:27" ht="12" customHeight="1" x14ac:dyDescent="0.15">
      <c r="B33" s="413" t="s">
        <v>15</v>
      </c>
      <c r="C33" s="372"/>
      <c r="D33" s="9">
        <v>2</v>
      </c>
      <c r="E33" s="58">
        <v>2</v>
      </c>
      <c r="F33" s="9">
        <v>0</v>
      </c>
      <c r="G33" s="9">
        <v>0</v>
      </c>
      <c r="H33" s="9">
        <v>0</v>
      </c>
      <c r="I33" s="9">
        <v>0</v>
      </c>
      <c r="J33" s="9">
        <v>1</v>
      </c>
      <c r="K33" s="9">
        <v>1</v>
      </c>
      <c r="L33" s="58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119">
        <v>0</v>
      </c>
      <c r="T33" s="10">
        <v>32.5</v>
      </c>
      <c r="U33" s="10">
        <v>32.5</v>
      </c>
      <c r="V33" s="10">
        <v>2.5</v>
      </c>
      <c r="W33" s="9"/>
      <c r="X33" s="80"/>
      <c r="Y33" s="80"/>
      <c r="Z33" s="80"/>
      <c r="AA33" s="4"/>
    </row>
    <row r="34" spans="2:27" ht="12" customHeight="1" x14ac:dyDescent="0.15">
      <c r="B34" s="413" t="s">
        <v>16</v>
      </c>
      <c r="C34" s="372"/>
      <c r="D34" s="9">
        <v>484</v>
      </c>
      <c r="E34" s="58">
        <v>476</v>
      </c>
      <c r="F34" s="9">
        <v>3</v>
      </c>
      <c r="G34" s="9">
        <v>7</v>
      </c>
      <c r="H34" s="9">
        <v>34</v>
      </c>
      <c r="I34" s="9">
        <v>27</v>
      </c>
      <c r="J34" s="9">
        <v>30</v>
      </c>
      <c r="K34" s="9">
        <v>375</v>
      </c>
      <c r="L34" s="58">
        <v>8</v>
      </c>
      <c r="M34" s="9">
        <v>0</v>
      </c>
      <c r="N34" s="9">
        <v>0</v>
      </c>
      <c r="O34" s="9">
        <v>0</v>
      </c>
      <c r="P34" s="9">
        <v>0</v>
      </c>
      <c r="Q34" s="9">
        <v>1</v>
      </c>
      <c r="R34" s="9">
        <v>7</v>
      </c>
      <c r="S34" s="119">
        <v>0</v>
      </c>
      <c r="T34" s="10">
        <v>35</v>
      </c>
      <c r="U34" s="10">
        <v>32.200000000000003</v>
      </c>
      <c r="V34" s="10">
        <v>5.6</v>
      </c>
      <c r="W34" s="9"/>
      <c r="X34" s="80"/>
      <c r="Y34" s="80"/>
      <c r="Z34" s="80"/>
      <c r="AA34" s="4"/>
    </row>
    <row r="35" spans="2:27" ht="12" customHeight="1" x14ac:dyDescent="0.15">
      <c r="B35" s="413" t="s">
        <v>17</v>
      </c>
      <c r="C35" s="372"/>
      <c r="D35" s="9">
        <v>343</v>
      </c>
      <c r="E35" s="58">
        <v>329</v>
      </c>
      <c r="F35" s="9">
        <v>1</v>
      </c>
      <c r="G35" s="9">
        <v>10</v>
      </c>
      <c r="H35" s="9">
        <v>31</v>
      </c>
      <c r="I35" s="9">
        <v>15</v>
      </c>
      <c r="J35" s="9">
        <v>24</v>
      </c>
      <c r="K35" s="9">
        <v>248</v>
      </c>
      <c r="L35" s="58">
        <v>14</v>
      </c>
      <c r="M35" s="9">
        <v>0</v>
      </c>
      <c r="N35" s="9">
        <v>0</v>
      </c>
      <c r="O35" s="9">
        <v>0</v>
      </c>
      <c r="P35" s="9">
        <v>1</v>
      </c>
      <c r="Q35" s="9">
        <v>2</v>
      </c>
      <c r="R35" s="9">
        <v>11</v>
      </c>
      <c r="S35" s="119">
        <v>0</v>
      </c>
      <c r="T35" s="10">
        <v>35</v>
      </c>
      <c r="U35" s="10">
        <v>31.7</v>
      </c>
      <c r="V35" s="10">
        <v>6</v>
      </c>
      <c r="W35" s="9"/>
      <c r="X35" s="80"/>
      <c r="Y35" s="80"/>
      <c r="Z35" s="80"/>
      <c r="AA35" s="4"/>
    </row>
    <row r="36" spans="2:27" ht="12" customHeight="1" x14ac:dyDescent="0.15">
      <c r="B36" s="413" t="s">
        <v>18</v>
      </c>
      <c r="C36" s="372"/>
      <c r="D36" s="9">
        <v>2259</v>
      </c>
      <c r="E36" s="58">
        <v>2157</v>
      </c>
      <c r="F36" s="9">
        <v>13</v>
      </c>
      <c r="G36" s="9">
        <v>36</v>
      </c>
      <c r="H36" s="9">
        <v>128</v>
      </c>
      <c r="I36" s="9">
        <v>74</v>
      </c>
      <c r="J36" s="9">
        <v>149</v>
      </c>
      <c r="K36" s="9">
        <v>1757</v>
      </c>
      <c r="L36" s="58">
        <v>102</v>
      </c>
      <c r="M36" s="9">
        <v>0</v>
      </c>
      <c r="N36" s="9">
        <v>1</v>
      </c>
      <c r="O36" s="9">
        <v>13</v>
      </c>
      <c r="P36" s="9">
        <v>4</v>
      </c>
      <c r="Q36" s="9">
        <v>7</v>
      </c>
      <c r="R36" s="9">
        <v>77</v>
      </c>
      <c r="S36" s="119">
        <v>0</v>
      </c>
      <c r="T36" s="10">
        <v>35</v>
      </c>
      <c r="U36" s="10">
        <v>32.5</v>
      </c>
      <c r="V36" s="10">
        <v>5.3</v>
      </c>
      <c r="W36" s="9"/>
      <c r="X36" s="80"/>
      <c r="Y36" s="80"/>
      <c r="Z36" s="80"/>
      <c r="AA36" s="4"/>
    </row>
    <row r="37" spans="2:27" ht="12" customHeight="1" x14ac:dyDescent="0.15">
      <c r="B37" s="413" t="s">
        <v>19</v>
      </c>
      <c r="C37" s="372"/>
      <c r="D37" s="9">
        <v>1106</v>
      </c>
      <c r="E37" s="58">
        <v>1052</v>
      </c>
      <c r="F37" s="9">
        <v>5</v>
      </c>
      <c r="G37" s="9">
        <v>19</v>
      </c>
      <c r="H37" s="9">
        <v>53</v>
      </c>
      <c r="I37" s="9">
        <v>33</v>
      </c>
      <c r="J37" s="9">
        <v>103</v>
      </c>
      <c r="K37" s="9">
        <v>839</v>
      </c>
      <c r="L37" s="58">
        <v>54</v>
      </c>
      <c r="M37" s="9">
        <v>0</v>
      </c>
      <c r="N37" s="9">
        <v>1</v>
      </c>
      <c r="O37" s="9">
        <v>6</v>
      </c>
      <c r="P37" s="9">
        <v>4</v>
      </c>
      <c r="Q37" s="9">
        <v>8</v>
      </c>
      <c r="R37" s="9">
        <v>35</v>
      </c>
      <c r="S37" s="119">
        <v>0</v>
      </c>
      <c r="T37" s="10">
        <v>35</v>
      </c>
      <c r="U37" s="10">
        <v>32.5</v>
      </c>
      <c r="V37" s="10">
        <v>5.2</v>
      </c>
      <c r="W37" s="9"/>
      <c r="X37" s="80"/>
      <c r="Y37" s="80"/>
      <c r="Z37" s="80"/>
      <c r="AA37" s="4"/>
    </row>
    <row r="38" spans="2:27" ht="12" customHeight="1" x14ac:dyDescent="0.15">
      <c r="B38" s="413" t="s">
        <v>20</v>
      </c>
      <c r="C38" s="372"/>
      <c r="D38" s="9">
        <v>14</v>
      </c>
      <c r="E38" s="58">
        <v>13</v>
      </c>
      <c r="F38" s="9">
        <v>0</v>
      </c>
      <c r="G38" s="9">
        <v>1</v>
      </c>
      <c r="H38" s="9">
        <v>1</v>
      </c>
      <c r="I38" s="9">
        <v>0</v>
      </c>
      <c r="J38" s="9">
        <v>5</v>
      </c>
      <c r="K38" s="9">
        <v>6</v>
      </c>
      <c r="L38" s="58">
        <v>1</v>
      </c>
      <c r="M38" s="9">
        <v>0</v>
      </c>
      <c r="N38" s="9">
        <v>0</v>
      </c>
      <c r="O38" s="9">
        <v>1</v>
      </c>
      <c r="P38" s="9">
        <v>0</v>
      </c>
      <c r="Q38" s="9">
        <v>0</v>
      </c>
      <c r="R38" s="9">
        <v>0</v>
      </c>
      <c r="S38" s="119">
        <v>0</v>
      </c>
      <c r="T38" s="10">
        <v>30</v>
      </c>
      <c r="U38" s="35">
        <v>29.3</v>
      </c>
      <c r="V38" s="35">
        <v>6.4</v>
      </c>
      <c r="W38" s="9"/>
      <c r="X38" s="80"/>
      <c r="Y38" s="80"/>
      <c r="Z38" s="80"/>
      <c r="AA38" s="4"/>
    </row>
    <row r="39" spans="2:27" ht="12" customHeight="1" x14ac:dyDescent="0.15">
      <c r="B39" s="413" t="s">
        <v>21</v>
      </c>
      <c r="C39" s="372"/>
      <c r="D39" s="9">
        <v>34</v>
      </c>
      <c r="E39" s="58">
        <v>33</v>
      </c>
      <c r="F39" s="9">
        <v>0</v>
      </c>
      <c r="G39" s="9">
        <v>0</v>
      </c>
      <c r="H39" s="9">
        <v>6</v>
      </c>
      <c r="I39" s="9">
        <v>5</v>
      </c>
      <c r="J39" s="9">
        <v>1</v>
      </c>
      <c r="K39" s="9">
        <v>21</v>
      </c>
      <c r="L39" s="58">
        <v>1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1</v>
      </c>
      <c r="S39" s="119">
        <v>0</v>
      </c>
      <c r="T39" s="10">
        <v>34.5</v>
      </c>
      <c r="U39" s="10">
        <v>29.6</v>
      </c>
      <c r="V39" s="10">
        <v>6.9</v>
      </c>
      <c r="W39" s="9"/>
      <c r="X39" s="80"/>
      <c r="Y39" s="80"/>
      <c r="Z39" s="80"/>
      <c r="AA39" s="4"/>
    </row>
    <row r="40" spans="2:27" ht="12" customHeight="1" x14ac:dyDescent="0.15">
      <c r="B40" s="413" t="s">
        <v>22</v>
      </c>
      <c r="C40" s="372"/>
      <c r="D40" s="9">
        <v>7</v>
      </c>
      <c r="E40" s="58">
        <v>7</v>
      </c>
      <c r="F40" s="9">
        <v>0</v>
      </c>
      <c r="G40" s="9">
        <v>0</v>
      </c>
      <c r="H40" s="9">
        <v>2</v>
      </c>
      <c r="I40" s="9">
        <v>0</v>
      </c>
      <c r="J40" s="9">
        <v>0</v>
      </c>
      <c r="K40" s="9">
        <v>5</v>
      </c>
      <c r="L40" s="58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119">
        <v>0</v>
      </c>
      <c r="T40" s="10">
        <v>32</v>
      </c>
      <c r="U40" s="10">
        <v>29</v>
      </c>
      <c r="V40" s="10">
        <v>6.8</v>
      </c>
      <c r="W40" s="9"/>
      <c r="X40" s="80"/>
      <c r="Y40" s="80"/>
      <c r="Z40" s="80"/>
      <c r="AA40" s="4"/>
    </row>
    <row r="41" spans="2:27" ht="12" customHeight="1" x14ac:dyDescent="0.15">
      <c r="B41" s="413" t="s">
        <v>23</v>
      </c>
      <c r="C41" s="372"/>
      <c r="D41" s="9">
        <v>0</v>
      </c>
      <c r="E41" s="178" t="s">
        <v>279</v>
      </c>
      <c r="F41" s="177" t="s">
        <v>279</v>
      </c>
      <c r="G41" s="177" t="s">
        <v>279</v>
      </c>
      <c r="H41" s="177" t="s">
        <v>279</v>
      </c>
      <c r="I41" s="177" t="s">
        <v>279</v>
      </c>
      <c r="J41" s="177" t="s">
        <v>279</v>
      </c>
      <c r="K41" s="177" t="s">
        <v>279</v>
      </c>
      <c r="L41" s="178" t="s">
        <v>279</v>
      </c>
      <c r="M41" s="177" t="s">
        <v>279</v>
      </c>
      <c r="N41" s="177" t="s">
        <v>279</v>
      </c>
      <c r="O41" s="177" t="s">
        <v>279</v>
      </c>
      <c r="P41" s="177" t="s">
        <v>279</v>
      </c>
      <c r="Q41" s="177" t="s">
        <v>279</v>
      </c>
      <c r="R41" s="177" t="s">
        <v>279</v>
      </c>
      <c r="S41" s="121" t="s">
        <v>279</v>
      </c>
      <c r="T41" s="35" t="s">
        <v>279</v>
      </c>
      <c r="U41" s="35" t="s">
        <v>279</v>
      </c>
      <c r="V41" s="35" t="s">
        <v>279</v>
      </c>
      <c r="W41" s="9"/>
      <c r="X41" s="101"/>
      <c r="Y41" s="101"/>
      <c r="Z41" s="101"/>
      <c r="AA41" s="4"/>
    </row>
    <row r="42" spans="2:27" ht="12" customHeight="1" x14ac:dyDescent="0.15">
      <c r="B42" s="413" t="s">
        <v>24</v>
      </c>
      <c r="C42" s="372"/>
      <c r="D42" s="9">
        <v>11</v>
      </c>
      <c r="E42" s="58">
        <v>11</v>
      </c>
      <c r="F42" s="9">
        <v>0</v>
      </c>
      <c r="G42" s="9">
        <v>0</v>
      </c>
      <c r="H42" s="9">
        <v>2</v>
      </c>
      <c r="I42" s="9">
        <v>2</v>
      </c>
      <c r="J42" s="9">
        <v>2</v>
      </c>
      <c r="K42" s="9">
        <v>5</v>
      </c>
      <c r="L42" s="58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119">
        <v>0</v>
      </c>
      <c r="T42" s="10">
        <v>29</v>
      </c>
      <c r="U42" s="10">
        <v>28.5</v>
      </c>
      <c r="V42" s="10">
        <v>6.8</v>
      </c>
      <c r="W42" s="9"/>
      <c r="X42" s="80"/>
      <c r="Y42" s="80"/>
      <c r="Z42" s="80"/>
      <c r="AA42" s="4"/>
    </row>
    <row r="43" spans="2:27" ht="12" customHeight="1" x14ac:dyDescent="0.15">
      <c r="B43" s="413" t="s">
        <v>25</v>
      </c>
      <c r="C43" s="372"/>
      <c r="D43" s="9">
        <v>29</v>
      </c>
      <c r="E43" s="58">
        <v>26</v>
      </c>
      <c r="F43" s="9">
        <v>0</v>
      </c>
      <c r="G43" s="9">
        <v>0</v>
      </c>
      <c r="H43" s="9">
        <v>5</v>
      </c>
      <c r="I43" s="9">
        <v>0</v>
      </c>
      <c r="J43" s="9">
        <v>3</v>
      </c>
      <c r="K43" s="9">
        <v>18</v>
      </c>
      <c r="L43" s="58">
        <v>3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3</v>
      </c>
      <c r="S43" s="119">
        <v>0</v>
      </c>
      <c r="T43" s="10">
        <v>35</v>
      </c>
      <c r="U43" s="10">
        <v>31.2</v>
      </c>
      <c r="V43" s="10">
        <v>5.8</v>
      </c>
      <c r="W43" s="9"/>
      <c r="X43" s="80"/>
      <c r="Y43" s="80"/>
      <c r="Z43" s="80"/>
      <c r="AA43" s="4"/>
    </row>
    <row r="44" spans="2:27" ht="12" customHeight="1" x14ac:dyDescent="0.15">
      <c r="B44" s="413" t="s">
        <v>26</v>
      </c>
      <c r="C44" s="372"/>
      <c r="D44" s="9">
        <v>11</v>
      </c>
      <c r="E44" s="58">
        <v>9</v>
      </c>
      <c r="F44" s="9">
        <v>0</v>
      </c>
      <c r="G44" s="9">
        <v>0</v>
      </c>
      <c r="H44" s="9">
        <v>4</v>
      </c>
      <c r="I44" s="9">
        <v>1</v>
      </c>
      <c r="J44" s="9">
        <v>0</v>
      </c>
      <c r="K44" s="9">
        <v>4</v>
      </c>
      <c r="L44" s="58">
        <v>2</v>
      </c>
      <c r="M44" s="9">
        <v>0</v>
      </c>
      <c r="N44" s="9">
        <v>0</v>
      </c>
      <c r="O44" s="9">
        <v>0</v>
      </c>
      <c r="P44" s="9">
        <v>0</v>
      </c>
      <c r="Q44" s="9">
        <v>1</v>
      </c>
      <c r="R44" s="9">
        <v>1</v>
      </c>
      <c r="S44" s="119">
        <v>0</v>
      </c>
      <c r="T44" s="10">
        <v>28</v>
      </c>
      <c r="U44" s="10">
        <v>26.8</v>
      </c>
      <c r="V44" s="10">
        <v>7.4</v>
      </c>
      <c r="W44" s="9"/>
      <c r="X44" s="80"/>
      <c r="Y44" s="80"/>
      <c r="Z44" s="80"/>
      <c r="AA44" s="4"/>
    </row>
    <row r="45" spans="2:27" ht="12" customHeight="1" x14ac:dyDescent="0.15">
      <c r="B45" s="413" t="s">
        <v>27</v>
      </c>
      <c r="C45" s="372"/>
      <c r="D45" s="9">
        <v>42</v>
      </c>
      <c r="E45" s="58">
        <v>41</v>
      </c>
      <c r="F45" s="9">
        <v>0</v>
      </c>
      <c r="G45" s="9">
        <v>1</v>
      </c>
      <c r="H45" s="9">
        <v>2</v>
      </c>
      <c r="I45" s="9">
        <v>4</v>
      </c>
      <c r="J45" s="9">
        <v>1</v>
      </c>
      <c r="K45" s="9">
        <v>33</v>
      </c>
      <c r="L45" s="58">
        <v>1</v>
      </c>
      <c r="M45" s="9">
        <v>0</v>
      </c>
      <c r="N45" s="9">
        <v>0</v>
      </c>
      <c r="O45" s="9">
        <v>0</v>
      </c>
      <c r="P45" s="9">
        <v>0</v>
      </c>
      <c r="Q45" s="9">
        <v>1</v>
      </c>
      <c r="R45" s="9">
        <v>0</v>
      </c>
      <c r="S45" s="119">
        <v>0</v>
      </c>
      <c r="T45" s="10">
        <v>35</v>
      </c>
      <c r="U45" s="10">
        <v>32.299999999999997</v>
      </c>
      <c r="V45" s="10">
        <v>5.4</v>
      </c>
      <c r="W45" s="9"/>
      <c r="X45" s="80"/>
      <c r="Y45" s="80"/>
      <c r="Z45" s="80"/>
      <c r="AA45" s="4"/>
    </row>
    <row r="46" spans="2:27" ht="12" customHeight="1" x14ac:dyDescent="0.15">
      <c r="B46" s="413" t="s">
        <v>28</v>
      </c>
      <c r="C46" s="372"/>
      <c r="D46" s="9">
        <v>242</v>
      </c>
      <c r="E46" s="58">
        <v>233</v>
      </c>
      <c r="F46" s="9">
        <v>1</v>
      </c>
      <c r="G46" s="9">
        <v>2</v>
      </c>
      <c r="H46" s="9">
        <v>28</v>
      </c>
      <c r="I46" s="9">
        <v>11</v>
      </c>
      <c r="J46" s="9">
        <v>20</v>
      </c>
      <c r="K46" s="9">
        <v>171</v>
      </c>
      <c r="L46" s="58">
        <v>9</v>
      </c>
      <c r="M46" s="9">
        <v>0</v>
      </c>
      <c r="N46" s="9">
        <v>1</v>
      </c>
      <c r="O46" s="9">
        <v>1</v>
      </c>
      <c r="P46" s="9">
        <v>0</v>
      </c>
      <c r="Q46" s="9">
        <v>1</v>
      </c>
      <c r="R46" s="9">
        <v>6</v>
      </c>
      <c r="S46" s="119">
        <v>0</v>
      </c>
      <c r="T46" s="10">
        <v>35</v>
      </c>
      <c r="U46" s="10">
        <v>31.5</v>
      </c>
      <c r="V46" s="10">
        <v>6</v>
      </c>
      <c r="W46" s="9"/>
      <c r="X46" s="80"/>
      <c r="Y46" s="80"/>
      <c r="Z46" s="80"/>
      <c r="AA46" s="4"/>
    </row>
    <row r="47" spans="2:27" ht="12" customHeight="1" x14ac:dyDescent="0.15">
      <c r="B47" s="413" t="s">
        <v>29</v>
      </c>
      <c r="C47" s="372"/>
      <c r="D47" s="9">
        <v>19</v>
      </c>
      <c r="E47" s="58">
        <v>18</v>
      </c>
      <c r="F47" s="9">
        <v>1</v>
      </c>
      <c r="G47" s="9">
        <v>3</v>
      </c>
      <c r="H47" s="9">
        <v>2</v>
      </c>
      <c r="I47" s="9">
        <v>1</v>
      </c>
      <c r="J47" s="9">
        <v>0</v>
      </c>
      <c r="K47" s="9">
        <v>11</v>
      </c>
      <c r="L47" s="58">
        <v>1</v>
      </c>
      <c r="M47" s="9">
        <v>0</v>
      </c>
      <c r="N47" s="9">
        <v>0</v>
      </c>
      <c r="O47" s="9">
        <v>1</v>
      </c>
      <c r="P47" s="9">
        <v>0</v>
      </c>
      <c r="Q47" s="9">
        <v>0</v>
      </c>
      <c r="R47" s="9">
        <v>0</v>
      </c>
      <c r="S47" s="119">
        <v>0</v>
      </c>
      <c r="T47" s="10">
        <v>35</v>
      </c>
      <c r="U47" s="10">
        <v>27.1</v>
      </c>
      <c r="V47" s="10">
        <v>9.6</v>
      </c>
      <c r="W47" s="9"/>
      <c r="X47" s="80"/>
      <c r="Y47" s="80"/>
      <c r="Z47" s="80"/>
      <c r="AA47" s="4"/>
    </row>
    <row r="48" spans="2:27" ht="12" customHeight="1" x14ac:dyDescent="0.15">
      <c r="B48" s="413" t="s">
        <v>30</v>
      </c>
      <c r="C48" s="372"/>
      <c r="D48" s="9">
        <v>127</v>
      </c>
      <c r="E48" s="58">
        <v>127</v>
      </c>
      <c r="F48" s="9">
        <v>0</v>
      </c>
      <c r="G48" s="9">
        <v>8</v>
      </c>
      <c r="H48" s="9">
        <v>15</v>
      </c>
      <c r="I48" s="9">
        <v>17</v>
      </c>
      <c r="J48" s="9">
        <v>11</v>
      </c>
      <c r="K48" s="9">
        <v>76</v>
      </c>
      <c r="L48" s="58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119">
        <v>0</v>
      </c>
      <c r="T48" s="10">
        <v>33</v>
      </c>
      <c r="U48" s="10">
        <v>29.2</v>
      </c>
      <c r="V48" s="10">
        <v>7.1</v>
      </c>
      <c r="W48" s="9"/>
      <c r="X48" s="80"/>
      <c r="Y48" s="80"/>
      <c r="Z48" s="80"/>
      <c r="AA48" s="4"/>
    </row>
    <row r="49" spans="2:27" ht="12" customHeight="1" x14ac:dyDescent="0.15">
      <c r="B49" s="413" t="s">
        <v>31</v>
      </c>
      <c r="C49" s="372"/>
      <c r="D49" s="9">
        <v>109</v>
      </c>
      <c r="E49" s="58">
        <v>104</v>
      </c>
      <c r="F49" s="9">
        <v>1</v>
      </c>
      <c r="G49" s="9">
        <v>1</v>
      </c>
      <c r="H49" s="9">
        <v>7</v>
      </c>
      <c r="I49" s="9">
        <v>5</v>
      </c>
      <c r="J49" s="9">
        <v>12</v>
      </c>
      <c r="K49" s="9">
        <v>78</v>
      </c>
      <c r="L49" s="58">
        <v>5</v>
      </c>
      <c r="M49" s="9">
        <v>0</v>
      </c>
      <c r="N49" s="9">
        <v>1</v>
      </c>
      <c r="O49" s="9">
        <v>1</v>
      </c>
      <c r="P49" s="9">
        <v>0</v>
      </c>
      <c r="Q49" s="9">
        <v>0</v>
      </c>
      <c r="R49" s="9">
        <v>3</v>
      </c>
      <c r="S49" s="119">
        <v>0</v>
      </c>
      <c r="T49" s="10">
        <v>35</v>
      </c>
      <c r="U49" s="10">
        <v>31.9</v>
      </c>
      <c r="V49" s="10">
        <v>5.9</v>
      </c>
      <c r="W49" s="9"/>
      <c r="X49" s="80"/>
      <c r="Y49" s="80"/>
      <c r="Z49" s="80"/>
      <c r="AA49" s="4"/>
    </row>
    <row r="50" spans="2:27" ht="12" customHeight="1" x14ac:dyDescent="0.15">
      <c r="B50" s="413" t="s">
        <v>32</v>
      </c>
      <c r="C50" s="372"/>
      <c r="D50" s="9">
        <v>1316</v>
      </c>
      <c r="E50" s="58">
        <v>1277</v>
      </c>
      <c r="F50" s="9">
        <v>6</v>
      </c>
      <c r="G50" s="9">
        <v>37</v>
      </c>
      <c r="H50" s="9">
        <v>82</v>
      </c>
      <c r="I50" s="9">
        <v>50</v>
      </c>
      <c r="J50" s="9">
        <v>93</v>
      </c>
      <c r="K50" s="9">
        <v>1009</v>
      </c>
      <c r="L50" s="58">
        <v>39</v>
      </c>
      <c r="M50" s="9">
        <v>0</v>
      </c>
      <c r="N50" s="9">
        <v>1</v>
      </c>
      <c r="O50" s="9">
        <v>7</v>
      </c>
      <c r="P50" s="9">
        <v>2</v>
      </c>
      <c r="Q50" s="9">
        <v>7</v>
      </c>
      <c r="R50" s="9">
        <v>22</v>
      </c>
      <c r="S50" s="119">
        <v>0</v>
      </c>
      <c r="T50" s="10">
        <v>35</v>
      </c>
      <c r="U50" s="10">
        <v>32</v>
      </c>
      <c r="V50" s="10">
        <v>5.8</v>
      </c>
      <c r="W50" s="9"/>
      <c r="X50" s="80"/>
      <c r="Y50" s="80"/>
      <c r="Z50" s="80"/>
      <c r="AA50" s="4"/>
    </row>
    <row r="51" spans="2:27" ht="12" customHeight="1" x14ac:dyDescent="0.15">
      <c r="B51" s="413" t="s">
        <v>33</v>
      </c>
      <c r="C51" s="372"/>
      <c r="D51" s="9">
        <v>397</v>
      </c>
      <c r="E51" s="58">
        <v>386</v>
      </c>
      <c r="F51" s="9">
        <v>4</v>
      </c>
      <c r="G51" s="9">
        <v>11</v>
      </c>
      <c r="H51" s="9">
        <v>27</v>
      </c>
      <c r="I51" s="9">
        <v>14</v>
      </c>
      <c r="J51" s="9">
        <v>25</v>
      </c>
      <c r="K51" s="9">
        <v>305</v>
      </c>
      <c r="L51" s="58">
        <v>11</v>
      </c>
      <c r="M51" s="9">
        <v>0</v>
      </c>
      <c r="N51" s="9">
        <v>0</v>
      </c>
      <c r="O51" s="9">
        <v>1</v>
      </c>
      <c r="P51" s="9">
        <v>0</v>
      </c>
      <c r="Q51" s="9">
        <v>2</v>
      </c>
      <c r="R51" s="9">
        <v>8</v>
      </c>
      <c r="S51" s="119">
        <v>0</v>
      </c>
      <c r="T51" s="10">
        <v>35</v>
      </c>
      <c r="U51" s="10">
        <v>32</v>
      </c>
      <c r="V51" s="10">
        <v>6</v>
      </c>
      <c r="W51" s="9"/>
      <c r="X51" s="80"/>
      <c r="Y51" s="80"/>
      <c r="Z51" s="80"/>
      <c r="AA51" s="4"/>
    </row>
    <row r="52" spans="2:27" ht="12" customHeight="1" x14ac:dyDescent="0.15">
      <c r="B52" s="413" t="s">
        <v>34</v>
      </c>
      <c r="C52" s="372"/>
      <c r="D52" s="9">
        <v>24</v>
      </c>
      <c r="E52" s="58">
        <v>23</v>
      </c>
      <c r="F52" s="9">
        <v>0</v>
      </c>
      <c r="G52" s="9">
        <v>0</v>
      </c>
      <c r="H52" s="9">
        <v>3</v>
      </c>
      <c r="I52" s="9">
        <v>0</v>
      </c>
      <c r="J52" s="9">
        <v>2</v>
      </c>
      <c r="K52" s="9">
        <v>18</v>
      </c>
      <c r="L52" s="58">
        <v>1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1</v>
      </c>
      <c r="S52" s="119">
        <v>0</v>
      </c>
      <c r="T52" s="10">
        <v>35</v>
      </c>
      <c r="U52" s="10">
        <v>32.6</v>
      </c>
      <c r="V52" s="10">
        <v>5.3</v>
      </c>
      <c r="W52" s="9"/>
      <c r="X52" s="80"/>
      <c r="Y52" s="80"/>
      <c r="Z52" s="80"/>
      <c r="AA52" s="4"/>
    </row>
    <row r="53" spans="2:27" ht="12" customHeight="1" x14ac:dyDescent="0.15">
      <c r="B53" s="413" t="s">
        <v>35</v>
      </c>
      <c r="C53" s="372"/>
      <c r="D53" s="9">
        <v>6</v>
      </c>
      <c r="E53" s="58">
        <v>6</v>
      </c>
      <c r="F53" s="9">
        <v>0</v>
      </c>
      <c r="G53" s="9">
        <v>1</v>
      </c>
      <c r="H53" s="9">
        <v>1</v>
      </c>
      <c r="I53" s="9">
        <v>0</v>
      </c>
      <c r="J53" s="9">
        <v>1</v>
      </c>
      <c r="K53" s="9">
        <v>3</v>
      </c>
      <c r="L53" s="58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119">
        <v>0</v>
      </c>
      <c r="T53" s="10">
        <v>30</v>
      </c>
      <c r="U53" s="10">
        <v>27</v>
      </c>
      <c r="V53" s="10">
        <v>8.1</v>
      </c>
      <c r="W53" s="9"/>
      <c r="X53" s="80"/>
      <c r="Y53" s="80"/>
      <c r="Z53" s="80"/>
      <c r="AA53" s="4"/>
    </row>
    <row r="54" spans="2:27" ht="12" customHeight="1" x14ac:dyDescent="0.15">
      <c r="B54" s="413" t="s">
        <v>36</v>
      </c>
      <c r="C54" s="372"/>
      <c r="D54" s="9">
        <v>5</v>
      </c>
      <c r="E54" s="58">
        <v>5</v>
      </c>
      <c r="F54" s="9">
        <v>0</v>
      </c>
      <c r="G54" s="9">
        <v>0</v>
      </c>
      <c r="H54" s="9">
        <v>0</v>
      </c>
      <c r="I54" s="9">
        <v>0</v>
      </c>
      <c r="J54" s="9">
        <v>1</v>
      </c>
      <c r="K54" s="9">
        <v>4</v>
      </c>
      <c r="L54" s="58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119">
        <v>0</v>
      </c>
      <c r="T54" s="10">
        <v>35</v>
      </c>
      <c r="U54" s="10">
        <v>33</v>
      </c>
      <c r="V54" s="10">
        <v>2.5</v>
      </c>
      <c r="W54" s="9"/>
      <c r="X54" s="80"/>
      <c r="Y54" s="80"/>
      <c r="Z54" s="80"/>
      <c r="AA54" s="4"/>
    </row>
    <row r="55" spans="2:27" ht="12" customHeight="1" x14ac:dyDescent="0.15">
      <c r="B55" s="413" t="s">
        <v>37</v>
      </c>
      <c r="C55" s="372"/>
      <c r="D55" s="9">
        <v>2</v>
      </c>
      <c r="E55" s="58">
        <v>2</v>
      </c>
      <c r="F55" s="9">
        <v>0</v>
      </c>
      <c r="G55" s="9">
        <v>1</v>
      </c>
      <c r="H55" s="9">
        <v>0</v>
      </c>
      <c r="I55" s="9">
        <v>0</v>
      </c>
      <c r="J55" s="9">
        <v>0</v>
      </c>
      <c r="K55" s="9">
        <v>1</v>
      </c>
      <c r="L55" s="58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119">
        <v>0</v>
      </c>
      <c r="T55" s="10">
        <v>23</v>
      </c>
      <c r="U55" s="10">
        <v>23</v>
      </c>
      <c r="V55" s="10">
        <v>12</v>
      </c>
      <c r="W55" s="9"/>
      <c r="X55" s="80"/>
      <c r="Y55" s="80"/>
      <c r="Z55" s="80"/>
      <c r="AA55" s="4"/>
    </row>
    <row r="56" spans="2:27" ht="12" customHeight="1" x14ac:dyDescent="0.15">
      <c r="B56" s="413" t="s">
        <v>38</v>
      </c>
      <c r="C56" s="372"/>
      <c r="D56" s="9">
        <v>53</v>
      </c>
      <c r="E56" s="58">
        <v>49</v>
      </c>
      <c r="F56" s="9">
        <v>0</v>
      </c>
      <c r="G56" s="9">
        <v>1</v>
      </c>
      <c r="H56" s="9">
        <v>4</v>
      </c>
      <c r="I56" s="9">
        <v>2</v>
      </c>
      <c r="J56" s="9">
        <v>8</v>
      </c>
      <c r="K56" s="9">
        <v>34</v>
      </c>
      <c r="L56" s="58">
        <v>4</v>
      </c>
      <c r="M56" s="9">
        <v>0</v>
      </c>
      <c r="N56" s="9">
        <v>0</v>
      </c>
      <c r="O56" s="9">
        <v>2</v>
      </c>
      <c r="P56" s="9">
        <v>0</v>
      </c>
      <c r="Q56" s="9">
        <v>2</v>
      </c>
      <c r="R56" s="9">
        <v>0</v>
      </c>
      <c r="S56" s="119">
        <v>0</v>
      </c>
      <c r="T56" s="10">
        <v>35</v>
      </c>
      <c r="U56" s="10">
        <v>31</v>
      </c>
      <c r="V56" s="10">
        <v>5.9</v>
      </c>
      <c r="W56" s="9"/>
      <c r="X56" s="80"/>
      <c r="Y56" s="80"/>
      <c r="Z56" s="80"/>
      <c r="AA56" s="4"/>
    </row>
    <row r="57" spans="2:27" ht="12" customHeight="1" x14ac:dyDescent="0.15">
      <c r="B57" s="413" t="s">
        <v>39</v>
      </c>
      <c r="C57" s="372"/>
      <c r="D57" s="9">
        <v>101</v>
      </c>
      <c r="E57" s="58">
        <v>98</v>
      </c>
      <c r="F57" s="9">
        <v>0</v>
      </c>
      <c r="G57" s="9">
        <v>1</v>
      </c>
      <c r="H57" s="9">
        <v>5</v>
      </c>
      <c r="I57" s="9">
        <v>2</v>
      </c>
      <c r="J57" s="9">
        <v>15</v>
      </c>
      <c r="K57" s="9">
        <v>75</v>
      </c>
      <c r="L57" s="58">
        <v>3</v>
      </c>
      <c r="M57" s="9">
        <v>0</v>
      </c>
      <c r="N57" s="9">
        <v>1</v>
      </c>
      <c r="O57" s="9">
        <v>1</v>
      </c>
      <c r="P57" s="9">
        <v>0</v>
      </c>
      <c r="Q57" s="9">
        <v>0</v>
      </c>
      <c r="R57" s="9">
        <v>1</v>
      </c>
      <c r="S57" s="119">
        <v>0</v>
      </c>
      <c r="T57" s="10">
        <v>35</v>
      </c>
      <c r="U57" s="10">
        <v>32.5</v>
      </c>
      <c r="V57" s="10">
        <v>4.8</v>
      </c>
      <c r="W57" s="9"/>
      <c r="X57" s="80"/>
      <c r="Y57" s="80"/>
      <c r="Z57" s="80"/>
      <c r="AA57" s="4"/>
    </row>
    <row r="58" spans="2:27" ht="12" customHeight="1" x14ac:dyDescent="0.15">
      <c r="B58" s="413" t="s">
        <v>40</v>
      </c>
      <c r="C58" s="372"/>
      <c r="D58" s="9">
        <v>41</v>
      </c>
      <c r="E58" s="58">
        <v>41</v>
      </c>
      <c r="F58" s="9">
        <v>0</v>
      </c>
      <c r="G58" s="9">
        <v>1</v>
      </c>
      <c r="H58" s="9">
        <v>7</v>
      </c>
      <c r="I58" s="9">
        <v>3</v>
      </c>
      <c r="J58" s="9">
        <v>3</v>
      </c>
      <c r="K58" s="9">
        <v>27</v>
      </c>
      <c r="L58" s="58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119">
        <v>0</v>
      </c>
      <c r="T58" s="10">
        <v>35</v>
      </c>
      <c r="U58" s="10">
        <v>30.5</v>
      </c>
      <c r="V58" s="10">
        <v>6.4</v>
      </c>
      <c r="W58" s="9"/>
      <c r="X58" s="80"/>
      <c r="Y58" s="80"/>
      <c r="Z58" s="80"/>
      <c r="AA58" s="4"/>
    </row>
    <row r="59" spans="2:27" ht="12" customHeight="1" x14ac:dyDescent="0.15">
      <c r="B59" s="413" t="s">
        <v>41</v>
      </c>
      <c r="C59" s="372"/>
      <c r="D59" s="9">
        <v>1</v>
      </c>
      <c r="E59" s="58">
        <v>1</v>
      </c>
      <c r="F59" s="9">
        <v>0</v>
      </c>
      <c r="G59" s="9">
        <v>0</v>
      </c>
      <c r="H59" s="9">
        <v>0</v>
      </c>
      <c r="I59" s="9">
        <v>0</v>
      </c>
      <c r="J59" s="9">
        <v>1</v>
      </c>
      <c r="K59" s="9">
        <v>0</v>
      </c>
      <c r="L59" s="58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119">
        <v>0</v>
      </c>
      <c r="T59" s="10">
        <v>30</v>
      </c>
      <c r="U59" s="10">
        <v>30</v>
      </c>
      <c r="V59" s="10">
        <v>0</v>
      </c>
      <c r="W59" s="9"/>
      <c r="X59" s="80"/>
      <c r="Y59" s="80"/>
      <c r="Z59" s="80"/>
      <c r="AA59" s="4"/>
    </row>
    <row r="60" spans="2:27" ht="12" customHeight="1" x14ac:dyDescent="0.15">
      <c r="B60" s="413" t="s">
        <v>42</v>
      </c>
      <c r="C60" s="372"/>
      <c r="D60" s="9">
        <v>25</v>
      </c>
      <c r="E60" s="58">
        <v>22</v>
      </c>
      <c r="F60" s="9">
        <v>0</v>
      </c>
      <c r="G60" s="9">
        <v>0</v>
      </c>
      <c r="H60" s="9">
        <v>4</v>
      </c>
      <c r="I60" s="9">
        <v>1</v>
      </c>
      <c r="J60" s="9">
        <v>2</v>
      </c>
      <c r="K60" s="9">
        <v>15</v>
      </c>
      <c r="L60" s="58">
        <v>3</v>
      </c>
      <c r="M60" s="9">
        <v>0</v>
      </c>
      <c r="N60" s="9">
        <v>0</v>
      </c>
      <c r="O60" s="9">
        <v>1</v>
      </c>
      <c r="P60" s="9">
        <v>0</v>
      </c>
      <c r="Q60" s="9">
        <v>0</v>
      </c>
      <c r="R60" s="9">
        <v>2</v>
      </c>
      <c r="S60" s="119">
        <v>0</v>
      </c>
      <c r="T60" s="10">
        <v>35</v>
      </c>
      <c r="U60" s="10">
        <v>31.1</v>
      </c>
      <c r="V60" s="10">
        <v>6.1</v>
      </c>
      <c r="W60" s="9"/>
      <c r="X60" s="80"/>
      <c r="Y60" s="80"/>
      <c r="Z60" s="80"/>
      <c r="AA60" s="4"/>
    </row>
    <row r="61" spans="2:27" ht="12" customHeight="1" x14ac:dyDescent="0.15">
      <c r="B61" s="413" t="s">
        <v>43</v>
      </c>
      <c r="C61" s="372"/>
      <c r="D61" s="9">
        <v>37</v>
      </c>
      <c r="E61" s="58">
        <v>37</v>
      </c>
      <c r="F61" s="9">
        <v>0</v>
      </c>
      <c r="G61" s="9">
        <v>1</v>
      </c>
      <c r="H61" s="9">
        <v>5</v>
      </c>
      <c r="I61" s="9">
        <v>1</v>
      </c>
      <c r="J61" s="9">
        <v>5</v>
      </c>
      <c r="K61" s="9">
        <v>25</v>
      </c>
      <c r="L61" s="58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119">
        <v>0</v>
      </c>
      <c r="T61" s="10">
        <v>35</v>
      </c>
      <c r="U61" s="10">
        <v>31.1</v>
      </c>
      <c r="V61" s="10">
        <v>6.1</v>
      </c>
      <c r="W61" s="9"/>
      <c r="X61" s="80"/>
      <c r="Y61" s="80"/>
      <c r="Z61" s="80"/>
      <c r="AA61" s="4"/>
    </row>
    <row r="62" spans="2:27" ht="12" customHeight="1" x14ac:dyDescent="0.15">
      <c r="B62" s="413" t="s">
        <v>44</v>
      </c>
      <c r="C62" s="372"/>
      <c r="D62" s="9">
        <v>30</v>
      </c>
      <c r="E62" s="58">
        <v>26</v>
      </c>
      <c r="F62" s="9">
        <v>0</v>
      </c>
      <c r="G62" s="9">
        <v>0</v>
      </c>
      <c r="H62" s="9">
        <v>3</v>
      </c>
      <c r="I62" s="9">
        <v>2</v>
      </c>
      <c r="J62" s="9">
        <v>4</v>
      </c>
      <c r="K62" s="9">
        <v>17</v>
      </c>
      <c r="L62" s="58">
        <v>4</v>
      </c>
      <c r="M62" s="9">
        <v>0</v>
      </c>
      <c r="N62" s="9">
        <v>0</v>
      </c>
      <c r="O62" s="9">
        <v>0</v>
      </c>
      <c r="P62" s="9">
        <v>1</v>
      </c>
      <c r="Q62" s="9">
        <v>0</v>
      </c>
      <c r="R62" s="9">
        <v>3</v>
      </c>
      <c r="S62" s="119">
        <v>0</v>
      </c>
      <c r="T62" s="10">
        <v>35</v>
      </c>
      <c r="U62" s="10">
        <v>31.8</v>
      </c>
      <c r="V62" s="10">
        <v>5.0999999999999996</v>
      </c>
      <c r="W62" s="9"/>
      <c r="X62" s="80"/>
      <c r="Y62" s="80"/>
      <c r="Z62" s="80"/>
      <c r="AA62" s="4"/>
    </row>
    <row r="63" spans="2:27" ht="12" customHeight="1" x14ac:dyDescent="0.15">
      <c r="B63" s="413" t="s">
        <v>45</v>
      </c>
      <c r="C63" s="372"/>
      <c r="D63" s="9">
        <v>469</v>
      </c>
      <c r="E63" s="58">
        <v>447</v>
      </c>
      <c r="F63" s="9">
        <v>4</v>
      </c>
      <c r="G63" s="9">
        <v>11</v>
      </c>
      <c r="H63" s="9">
        <v>36</v>
      </c>
      <c r="I63" s="9">
        <v>27</v>
      </c>
      <c r="J63" s="9">
        <v>46</v>
      </c>
      <c r="K63" s="9">
        <v>323</v>
      </c>
      <c r="L63" s="58">
        <v>22</v>
      </c>
      <c r="M63" s="9">
        <v>0</v>
      </c>
      <c r="N63" s="9">
        <v>1</v>
      </c>
      <c r="O63" s="9">
        <v>3</v>
      </c>
      <c r="P63" s="9">
        <v>2</v>
      </c>
      <c r="Q63" s="9">
        <v>2</v>
      </c>
      <c r="R63" s="9">
        <v>14</v>
      </c>
      <c r="S63" s="119">
        <v>0</v>
      </c>
      <c r="T63" s="10">
        <v>35</v>
      </c>
      <c r="U63" s="10">
        <v>31.4</v>
      </c>
      <c r="V63" s="10">
        <v>6.2</v>
      </c>
      <c r="W63" s="9"/>
      <c r="X63" s="80"/>
      <c r="Y63" s="80"/>
      <c r="Z63" s="80"/>
      <c r="AA63" s="4"/>
    </row>
    <row r="64" spans="2:27" ht="12" customHeight="1" x14ac:dyDescent="0.15">
      <c r="B64" s="413" t="s">
        <v>46</v>
      </c>
      <c r="C64" s="372"/>
      <c r="D64" s="9">
        <v>21</v>
      </c>
      <c r="E64" s="58">
        <v>19</v>
      </c>
      <c r="F64" s="9">
        <v>0</v>
      </c>
      <c r="G64" s="9">
        <v>0</v>
      </c>
      <c r="H64" s="9">
        <v>0</v>
      </c>
      <c r="I64" s="9">
        <v>0</v>
      </c>
      <c r="J64" s="9">
        <v>3</v>
      </c>
      <c r="K64" s="9">
        <v>16</v>
      </c>
      <c r="L64" s="58">
        <v>2</v>
      </c>
      <c r="M64" s="9">
        <v>0</v>
      </c>
      <c r="N64" s="9">
        <v>0</v>
      </c>
      <c r="O64" s="9">
        <v>1</v>
      </c>
      <c r="P64" s="9">
        <v>0</v>
      </c>
      <c r="Q64" s="9">
        <v>0</v>
      </c>
      <c r="R64" s="9">
        <v>1</v>
      </c>
      <c r="S64" s="119">
        <v>0</v>
      </c>
      <c r="T64" s="10">
        <v>35</v>
      </c>
      <c r="U64" s="10">
        <v>33.299999999999997</v>
      </c>
      <c r="V64" s="10">
        <v>3.9</v>
      </c>
      <c r="W64" s="9"/>
      <c r="X64" s="80"/>
      <c r="Y64" s="80"/>
      <c r="Z64" s="80"/>
      <c r="AA64" s="4"/>
    </row>
    <row r="65" spans="2:28" ht="12" customHeight="1" x14ac:dyDescent="0.15">
      <c r="B65" s="413" t="s">
        <v>47</v>
      </c>
      <c r="C65" s="372"/>
      <c r="D65" s="9">
        <v>34</v>
      </c>
      <c r="E65" s="58">
        <v>29</v>
      </c>
      <c r="F65" s="9">
        <v>0</v>
      </c>
      <c r="G65" s="9">
        <v>0</v>
      </c>
      <c r="H65" s="9">
        <v>0</v>
      </c>
      <c r="I65" s="9">
        <v>1</v>
      </c>
      <c r="J65" s="9">
        <v>2</v>
      </c>
      <c r="K65" s="9">
        <v>26</v>
      </c>
      <c r="L65" s="58">
        <v>5</v>
      </c>
      <c r="M65" s="9">
        <v>0</v>
      </c>
      <c r="N65" s="9">
        <v>0</v>
      </c>
      <c r="O65" s="9">
        <v>2</v>
      </c>
      <c r="P65" s="9">
        <v>0</v>
      </c>
      <c r="Q65" s="9">
        <v>2</v>
      </c>
      <c r="R65" s="9">
        <v>1</v>
      </c>
      <c r="S65" s="119">
        <v>0</v>
      </c>
      <c r="T65" s="10">
        <v>35</v>
      </c>
      <c r="U65" s="10">
        <v>33</v>
      </c>
      <c r="V65" s="10">
        <v>4.2</v>
      </c>
      <c r="W65" s="9"/>
      <c r="X65" s="80"/>
      <c r="Y65" s="80"/>
      <c r="Z65" s="80"/>
      <c r="AA65" s="4"/>
    </row>
    <row r="66" spans="2:28" ht="12" customHeight="1" x14ac:dyDescent="0.15">
      <c r="B66" s="413" t="s">
        <v>48</v>
      </c>
      <c r="C66" s="372"/>
      <c r="D66" s="9">
        <v>65</v>
      </c>
      <c r="E66" s="58">
        <v>63</v>
      </c>
      <c r="F66" s="9">
        <v>0</v>
      </c>
      <c r="G66" s="9">
        <v>1</v>
      </c>
      <c r="H66" s="9">
        <v>4</v>
      </c>
      <c r="I66" s="9">
        <v>2</v>
      </c>
      <c r="J66" s="9">
        <v>8</v>
      </c>
      <c r="K66" s="9">
        <v>48</v>
      </c>
      <c r="L66" s="58">
        <v>2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2</v>
      </c>
      <c r="S66" s="119">
        <v>0</v>
      </c>
      <c r="T66" s="10">
        <v>35</v>
      </c>
      <c r="U66" s="10">
        <v>32.6</v>
      </c>
      <c r="V66" s="10">
        <v>4.8</v>
      </c>
      <c r="W66" s="9"/>
      <c r="X66" s="80"/>
      <c r="Y66" s="80"/>
      <c r="Z66" s="80"/>
      <c r="AA66" s="4"/>
    </row>
    <row r="67" spans="2:28" ht="12" customHeight="1" x14ac:dyDescent="0.15">
      <c r="B67" s="413" t="s">
        <v>49</v>
      </c>
      <c r="C67" s="372"/>
      <c r="D67" s="9">
        <v>42</v>
      </c>
      <c r="E67" s="58">
        <v>39</v>
      </c>
      <c r="F67" s="9">
        <v>0</v>
      </c>
      <c r="G67" s="9">
        <v>2</v>
      </c>
      <c r="H67" s="9">
        <v>1</v>
      </c>
      <c r="I67" s="9">
        <v>2</v>
      </c>
      <c r="J67" s="9">
        <v>2</v>
      </c>
      <c r="K67" s="9">
        <v>32</v>
      </c>
      <c r="L67" s="58">
        <v>3</v>
      </c>
      <c r="M67" s="9">
        <v>0</v>
      </c>
      <c r="N67" s="9">
        <v>0</v>
      </c>
      <c r="O67" s="9">
        <v>1</v>
      </c>
      <c r="P67" s="9">
        <v>0</v>
      </c>
      <c r="Q67" s="9">
        <v>1</v>
      </c>
      <c r="R67" s="9">
        <v>1</v>
      </c>
      <c r="S67" s="119">
        <v>0</v>
      </c>
      <c r="T67" s="10">
        <v>35</v>
      </c>
      <c r="U67" s="10">
        <v>32.1</v>
      </c>
      <c r="V67" s="10">
        <v>5.6</v>
      </c>
      <c r="W67" s="9"/>
      <c r="X67" s="80"/>
      <c r="Y67" s="80"/>
      <c r="Z67" s="80"/>
      <c r="AA67" s="4"/>
    </row>
    <row r="68" spans="2:28" ht="12" customHeight="1" x14ac:dyDescent="0.15">
      <c r="B68" s="413" t="s">
        <v>50</v>
      </c>
      <c r="C68" s="372"/>
      <c r="D68" s="9">
        <v>14</v>
      </c>
      <c r="E68" s="58">
        <v>13</v>
      </c>
      <c r="F68" s="9">
        <v>1</v>
      </c>
      <c r="G68" s="9">
        <v>0</v>
      </c>
      <c r="H68" s="9">
        <v>0</v>
      </c>
      <c r="I68" s="9">
        <v>0</v>
      </c>
      <c r="J68" s="9">
        <v>3</v>
      </c>
      <c r="K68" s="9">
        <v>9</v>
      </c>
      <c r="L68" s="58">
        <v>1</v>
      </c>
      <c r="M68" s="9">
        <v>0</v>
      </c>
      <c r="N68" s="9">
        <v>0</v>
      </c>
      <c r="O68" s="9">
        <v>1</v>
      </c>
      <c r="P68" s="9">
        <v>0</v>
      </c>
      <c r="Q68" s="9">
        <v>0</v>
      </c>
      <c r="R68" s="9">
        <v>0</v>
      </c>
      <c r="S68" s="119">
        <v>0</v>
      </c>
      <c r="T68" s="10">
        <v>34.5</v>
      </c>
      <c r="U68" s="10">
        <v>29.9</v>
      </c>
      <c r="V68" s="10">
        <v>7.7</v>
      </c>
      <c r="W68" s="9"/>
      <c r="X68" s="80"/>
      <c r="Y68" s="80"/>
      <c r="Z68" s="80"/>
      <c r="AA68" s="4"/>
    </row>
    <row r="69" spans="2:28" ht="12" customHeight="1" x14ac:dyDescent="0.15">
      <c r="B69" s="413" t="s">
        <v>51</v>
      </c>
      <c r="C69" s="372"/>
      <c r="D69" s="9">
        <v>36</v>
      </c>
      <c r="E69" s="58">
        <v>34</v>
      </c>
      <c r="F69" s="9">
        <v>0</v>
      </c>
      <c r="G69" s="9">
        <v>1</v>
      </c>
      <c r="H69" s="9">
        <v>1</v>
      </c>
      <c r="I69" s="9">
        <v>3</v>
      </c>
      <c r="J69" s="9">
        <v>3</v>
      </c>
      <c r="K69" s="9">
        <v>26</v>
      </c>
      <c r="L69" s="58">
        <v>2</v>
      </c>
      <c r="M69" s="9">
        <v>0</v>
      </c>
      <c r="N69" s="9">
        <v>0</v>
      </c>
      <c r="O69" s="9">
        <v>1</v>
      </c>
      <c r="P69" s="9">
        <v>0</v>
      </c>
      <c r="Q69" s="9">
        <v>1</v>
      </c>
      <c r="R69" s="9">
        <v>0</v>
      </c>
      <c r="S69" s="119">
        <v>0</v>
      </c>
      <c r="T69" s="10">
        <v>35</v>
      </c>
      <c r="U69" s="10">
        <v>31.7</v>
      </c>
      <c r="V69" s="10">
        <v>5.4</v>
      </c>
      <c r="W69" s="9"/>
      <c r="X69" s="80"/>
      <c r="Y69" s="80"/>
      <c r="Z69" s="80"/>
      <c r="AA69" s="4"/>
    </row>
    <row r="70" spans="2:28" s="4" customFormat="1" ht="12" customHeight="1" x14ac:dyDescent="0.15">
      <c r="B70" s="414" t="s">
        <v>71</v>
      </c>
      <c r="C70" s="370"/>
      <c r="D70" s="6">
        <v>52</v>
      </c>
      <c r="E70" s="61">
        <v>48</v>
      </c>
      <c r="F70" s="6">
        <v>0</v>
      </c>
      <c r="G70" s="6">
        <v>2</v>
      </c>
      <c r="H70" s="6">
        <v>5</v>
      </c>
      <c r="I70" s="6">
        <v>2</v>
      </c>
      <c r="J70" s="6">
        <v>1</v>
      </c>
      <c r="K70" s="6">
        <v>38</v>
      </c>
      <c r="L70" s="61">
        <v>4</v>
      </c>
      <c r="M70" s="6">
        <v>0</v>
      </c>
      <c r="N70" s="6">
        <v>0</v>
      </c>
      <c r="O70" s="6">
        <v>0</v>
      </c>
      <c r="P70" s="6">
        <v>1</v>
      </c>
      <c r="Q70" s="6">
        <v>1</v>
      </c>
      <c r="R70" s="6">
        <v>2</v>
      </c>
      <c r="S70" s="120">
        <v>0</v>
      </c>
      <c r="T70" s="8">
        <v>35</v>
      </c>
      <c r="U70" s="8">
        <v>31.7</v>
      </c>
      <c r="V70" s="8">
        <v>6.4</v>
      </c>
      <c r="W70" s="9"/>
      <c r="X70" s="80"/>
      <c r="Y70" s="80"/>
      <c r="Z70" s="80"/>
    </row>
    <row r="71" spans="2:28" x14ac:dyDescent="0.15">
      <c r="W71" s="4"/>
      <c r="X71" s="4"/>
      <c r="Y71" s="4"/>
      <c r="Z71" s="4"/>
      <c r="AA71" s="4"/>
      <c r="AB71" s="4"/>
    </row>
    <row r="72" spans="2:28" x14ac:dyDescent="0.15">
      <c r="D72" s="150"/>
      <c r="W72" s="4"/>
      <c r="X72" s="4"/>
      <c r="Y72" s="4"/>
      <c r="Z72" s="4"/>
      <c r="AA72" s="4"/>
      <c r="AB72" s="4"/>
    </row>
    <row r="73" spans="2:28" x14ac:dyDescent="0.15">
      <c r="D73" s="150"/>
      <c r="W73" s="4"/>
      <c r="X73" s="4"/>
      <c r="Y73" s="4"/>
      <c r="Z73" s="4"/>
      <c r="AA73" s="4"/>
      <c r="AB73" s="4"/>
    </row>
    <row r="74" spans="2:28" x14ac:dyDescent="0.15">
      <c r="W74" s="4"/>
      <c r="X74" s="4"/>
      <c r="Y74" s="4"/>
      <c r="Z74" s="4"/>
      <c r="AA74" s="4"/>
      <c r="AB74" s="4"/>
    </row>
    <row r="75" spans="2:28" x14ac:dyDescent="0.15">
      <c r="W75" s="4"/>
      <c r="X75" s="4"/>
      <c r="Y75" s="4"/>
      <c r="Z75" s="4"/>
      <c r="AA75" s="4"/>
      <c r="AB75" s="4"/>
    </row>
    <row r="76" spans="2:28" x14ac:dyDescent="0.15">
      <c r="W76" s="4"/>
      <c r="X76" s="4"/>
      <c r="Y76" s="4"/>
      <c r="Z76" s="4"/>
      <c r="AA76" s="4"/>
      <c r="AB76" s="4"/>
    </row>
    <row r="77" spans="2:28" x14ac:dyDescent="0.15">
      <c r="W77" s="4"/>
      <c r="X77" s="4"/>
      <c r="Y77" s="4"/>
      <c r="Z77" s="4"/>
      <c r="AA77" s="4"/>
      <c r="AB77" s="4"/>
    </row>
    <row r="78" spans="2:28" x14ac:dyDescent="0.15">
      <c r="W78" s="4"/>
      <c r="X78" s="4"/>
      <c r="Y78" s="4"/>
      <c r="Z78" s="4"/>
      <c r="AA78" s="4"/>
      <c r="AB78" s="4"/>
    </row>
    <row r="79" spans="2:28" x14ac:dyDescent="0.15">
      <c r="W79" s="4"/>
      <c r="X79" s="4"/>
      <c r="Y79" s="4"/>
      <c r="Z79" s="4"/>
      <c r="AA79" s="4"/>
      <c r="AB79" s="4"/>
    </row>
    <row r="80" spans="2:28" x14ac:dyDescent="0.15">
      <c r="W80" s="4"/>
      <c r="X80" s="4"/>
      <c r="Y80" s="4"/>
      <c r="Z80" s="4"/>
      <c r="AA80" s="4"/>
      <c r="AB80" s="4"/>
    </row>
    <row r="81" spans="23:28" x14ac:dyDescent="0.15">
      <c r="W81" s="4"/>
      <c r="X81" s="4"/>
      <c r="Y81" s="4"/>
      <c r="Z81" s="4"/>
      <c r="AA81" s="4"/>
      <c r="AB81" s="4"/>
    </row>
    <row r="82" spans="23:28" x14ac:dyDescent="0.15">
      <c r="W82" s="4"/>
      <c r="X82" s="4"/>
      <c r="Y82" s="4"/>
      <c r="Z82" s="4"/>
      <c r="AA82" s="4"/>
      <c r="AB82" s="4"/>
    </row>
    <row r="83" spans="23:28" x14ac:dyDescent="0.15">
      <c r="W83" s="4"/>
      <c r="X83" s="4"/>
      <c r="Y83" s="4"/>
      <c r="Z83" s="4"/>
      <c r="AA83" s="4"/>
      <c r="AB83" s="4"/>
    </row>
    <row r="84" spans="23:28" x14ac:dyDescent="0.15">
      <c r="W84" s="4"/>
      <c r="X84" s="4"/>
      <c r="Y84" s="4"/>
      <c r="Z84" s="4"/>
      <c r="AA84" s="4"/>
      <c r="AB84" s="4"/>
    </row>
    <row r="85" spans="23:28" x14ac:dyDescent="0.15">
      <c r="W85" s="4"/>
      <c r="X85" s="4"/>
      <c r="Y85" s="4"/>
      <c r="Z85" s="4"/>
      <c r="AA85" s="4"/>
      <c r="AB85" s="4"/>
    </row>
    <row r="86" spans="23:28" x14ac:dyDescent="0.15">
      <c r="W86" s="4"/>
      <c r="X86" s="4"/>
      <c r="Y86" s="4"/>
      <c r="Z86" s="4"/>
      <c r="AA86" s="4"/>
      <c r="AB86" s="4"/>
    </row>
    <row r="87" spans="23:28" x14ac:dyDescent="0.15">
      <c r="W87" s="4"/>
      <c r="X87" s="4"/>
      <c r="Y87" s="4"/>
      <c r="Z87" s="4"/>
      <c r="AA87" s="4"/>
      <c r="AB87" s="4"/>
    </row>
    <row r="88" spans="23:28" x14ac:dyDescent="0.15">
      <c r="W88" s="4"/>
      <c r="X88" s="4"/>
      <c r="Y88" s="4"/>
      <c r="Z88" s="4"/>
      <c r="AA88" s="4"/>
      <c r="AB88" s="4"/>
    </row>
    <row r="89" spans="23:28" x14ac:dyDescent="0.15">
      <c r="W89" s="4"/>
      <c r="X89" s="4"/>
      <c r="Y89" s="4"/>
      <c r="Z89" s="4"/>
      <c r="AA89" s="4"/>
      <c r="AB89" s="4"/>
    </row>
    <row r="90" spans="23:28" x14ac:dyDescent="0.15">
      <c r="W90" s="4"/>
      <c r="X90" s="4"/>
      <c r="Y90" s="4"/>
      <c r="Z90" s="4"/>
      <c r="AA90" s="4"/>
      <c r="AB90" s="4"/>
    </row>
    <row r="91" spans="23:28" x14ac:dyDescent="0.15">
      <c r="W91" s="4"/>
      <c r="X91" s="4"/>
      <c r="Y91" s="4"/>
      <c r="Z91" s="4"/>
      <c r="AA91" s="4"/>
      <c r="AB91" s="4"/>
    </row>
    <row r="92" spans="23:28" x14ac:dyDescent="0.15">
      <c r="W92" s="4"/>
      <c r="X92" s="4"/>
      <c r="Y92" s="4"/>
      <c r="Z92" s="4"/>
      <c r="AA92" s="4"/>
      <c r="AB92" s="4"/>
    </row>
    <row r="93" spans="23:28" x14ac:dyDescent="0.15">
      <c r="W93" s="4"/>
      <c r="X93" s="4"/>
      <c r="Y93" s="4"/>
      <c r="Z93" s="4"/>
      <c r="AA93" s="4"/>
      <c r="AB93" s="4"/>
    </row>
    <row r="94" spans="23:28" x14ac:dyDescent="0.15">
      <c r="W94" s="4"/>
      <c r="X94" s="4"/>
      <c r="Y94" s="4"/>
      <c r="Z94" s="4"/>
      <c r="AA94" s="4"/>
      <c r="AB94" s="4"/>
    </row>
    <row r="95" spans="23:28" x14ac:dyDescent="0.15">
      <c r="W95" s="4"/>
      <c r="X95" s="4"/>
      <c r="Y95" s="4"/>
      <c r="Z95" s="4"/>
      <c r="AA95" s="4"/>
      <c r="AB95" s="4"/>
    </row>
    <row r="96" spans="23:28" x14ac:dyDescent="0.15">
      <c r="W96" s="4"/>
      <c r="X96" s="4"/>
      <c r="Y96" s="4"/>
      <c r="Z96" s="4"/>
      <c r="AA96" s="4"/>
      <c r="AB96" s="4"/>
    </row>
    <row r="97" spans="23:28" x14ac:dyDescent="0.15">
      <c r="W97" s="4"/>
      <c r="X97" s="4"/>
      <c r="Y97" s="4"/>
      <c r="Z97" s="4"/>
      <c r="AA97" s="4"/>
      <c r="AB97" s="4"/>
    </row>
    <row r="98" spans="23:28" x14ac:dyDescent="0.15">
      <c r="W98" s="4"/>
      <c r="X98" s="4"/>
      <c r="Y98" s="4"/>
      <c r="Z98" s="4"/>
      <c r="AA98" s="4"/>
      <c r="AB98" s="4"/>
    </row>
    <row r="99" spans="23:28" x14ac:dyDescent="0.15">
      <c r="W99" s="4"/>
      <c r="X99" s="4"/>
      <c r="Y99" s="4"/>
      <c r="Z99" s="4"/>
      <c r="AA99" s="4"/>
      <c r="AB99" s="4"/>
    </row>
    <row r="100" spans="23:28" x14ac:dyDescent="0.15">
      <c r="W100" s="4"/>
      <c r="X100" s="4"/>
      <c r="Y100" s="4"/>
      <c r="Z100" s="4"/>
      <c r="AA100" s="4"/>
      <c r="AB100" s="4"/>
    </row>
    <row r="101" spans="23:28" x14ac:dyDescent="0.15">
      <c r="W101" s="4"/>
      <c r="X101" s="4"/>
      <c r="Y101" s="4"/>
      <c r="Z101" s="4"/>
      <c r="AA101" s="4"/>
      <c r="AB101" s="4"/>
    </row>
    <row r="102" spans="23:28" x14ac:dyDescent="0.15">
      <c r="W102" s="4"/>
      <c r="X102" s="4"/>
      <c r="Y102" s="4"/>
      <c r="Z102" s="4"/>
      <c r="AA102" s="4"/>
      <c r="AB102" s="4"/>
    </row>
    <row r="103" spans="23:28" x14ac:dyDescent="0.15">
      <c r="W103" s="4"/>
      <c r="X103" s="4"/>
      <c r="Y103" s="4"/>
      <c r="Z103" s="4"/>
      <c r="AA103" s="4"/>
      <c r="AB103" s="4"/>
    </row>
    <row r="104" spans="23:28" x14ac:dyDescent="0.15">
      <c r="W104" s="4"/>
      <c r="X104" s="4"/>
      <c r="Y104" s="4"/>
      <c r="Z104" s="4"/>
      <c r="AA104" s="4"/>
      <c r="AB104" s="4"/>
    </row>
    <row r="105" spans="23:28" x14ac:dyDescent="0.15">
      <c r="W105" s="4"/>
      <c r="X105" s="4"/>
      <c r="Y105" s="4"/>
      <c r="Z105" s="4"/>
      <c r="AA105" s="4"/>
      <c r="AB105" s="4"/>
    </row>
    <row r="106" spans="23:28" x14ac:dyDescent="0.15">
      <c r="W106" s="4"/>
      <c r="X106" s="4"/>
      <c r="Y106" s="4"/>
      <c r="Z106" s="4"/>
      <c r="AA106" s="4"/>
      <c r="AB106" s="4"/>
    </row>
    <row r="107" spans="23:28" x14ac:dyDescent="0.15">
      <c r="W107" s="4"/>
      <c r="X107" s="4"/>
      <c r="Y107" s="4"/>
      <c r="Z107" s="4"/>
      <c r="AA107" s="4"/>
      <c r="AB107" s="4"/>
    </row>
    <row r="108" spans="23:28" x14ac:dyDescent="0.15">
      <c r="W108" s="4"/>
      <c r="X108" s="4"/>
      <c r="Y108" s="4"/>
      <c r="Z108" s="4"/>
      <c r="AA108" s="4"/>
      <c r="AB108" s="4"/>
    </row>
    <row r="109" spans="23:28" x14ac:dyDescent="0.15">
      <c r="W109" s="4"/>
      <c r="X109" s="4"/>
      <c r="Y109" s="4"/>
      <c r="Z109" s="4"/>
      <c r="AA109" s="4"/>
      <c r="AB109" s="4"/>
    </row>
    <row r="110" spans="23:28" x14ac:dyDescent="0.15">
      <c r="W110" s="4"/>
      <c r="X110" s="4"/>
      <c r="Y110" s="4"/>
      <c r="Z110" s="4"/>
      <c r="AA110" s="4"/>
      <c r="AB110" s="4"/>
    </row>
    <row r="111" spans="23:28" x14ac:dyDescent="0.15">
      <c r="W111" s="4"/>
      <c r="X111" s="4"/>
      <c r="Y111" s="4"/>
      <c r="Z111" s="4"/>
      <c r="AA111" s="4"/>
      <c r="AB111" s="4"/>
    </row>
    <row r="112" spans="23:28" x14ac:dyDescent="0.15">
      <c r="W112" s="4"/>
      <c r="X112" s="4"/>
      <c r="Y112" s="4"/>
      <c r="Z112" s="4"/>
      <c r="AA112" s="4"/>
      <c r="AB112" s="4"/>
    </row>
    <row r="113" spans="23:28" x14ac:dyDescent="0.15">
      <c r="W113" s="4"/>
      <c r="X113" s="4"/>
      <c r="Y113" s="4"/>
      <c r="Z113" s="4"/>
      <c r="AA113" s="4"/>
      <c r="AB113" s="4"/>
    </row>
    <row r="114" spans="23:28" x14ac:dyDescent="0.15">
      <c r="W114" s="4"/>
      <c r="X114" s="4"/>
      <c r="Y114" s="4"/>
      <c r="Z114" s="4"/>
      <c r="AA114" s="4"/>
      <c r="AB114" s="4"/>
    </row>
    <row r="115" spans="23:28" x14ac:dyDescent="0.15">
      <c r="W115" s="4"/>
      <c r="X115" s="4"/>
      <c r="Y115" s="4"/>
      <c r="Z115" s="4"/>
      <c r="AA115" s="4"/>
      <c r="AB115" s="4"/>
    </row>
    <row r="116" spans="23:28" x14ac:dyDescent="0.15">
      <c r="W116" s="4"/>
      <c r="X116" s="4"/>
      <c r="Y116" s="4"/>
      <c r="Z116" s="4"/>
      <c r="AA116" s="4"/>
      <c r="AB116" s="4"/>
    </row>
    <row r="117" spans="23:28" x14ac:dyDescent="0.15">
      <c r="W117" s="4"/>
      <c r="X117" s="4"/>
      <c r="Y117" s="4"/>
      <c r="Z117" s="4"/>
      <c r="AA117" s="4"/>
      <c r="AB117" s="4"/>
    </row>
    <row r="118" spans="23:28" x14ac:dyDescent="0.15">
      <c r="W118" s="4"/>
      <c r="X118" s="4"/>
      <c r="Y118" s="4"/>
      <c r="Z118" s="4"/>
      <c r="AA118" s="4"/>
      <c r="AB118" s="4"/>
    </row>
    <row r="119" spans="23:28" x14ac:dyDescent="0.15">
      <c r="W119" s="4"/>
      <c r="X119" s="4"/>
      <c r="Y119" s="4"/>
      <c r="Z119" s="4"/>
      <c r="AA119" s="4"/>
      <c r="AB119" s="4"/>
    </row>
    <row r="120" spans="23:28" x14ac:dyDescent="0.15">
      <c r="W120" s="4"/>
      <c r="X120" s="4"/>
      <c r="Y120" s="4"/>
      <c r="Z120" s="4"/>
      <c r="AA120" s="4"/>
      <c r="AB120" s="4"/>
    </row>
    <row r="121" spans="23:28" x14ac:dyDescent="0.15">
      <c r="W121" s="4"/>
      <c r="X121" s="4"/>
      <c r="Y121" s="4"/>
      <c r="Z121" s="4"/>
      <c r="AA121" s="4"/>
      <c r="AB121" s="4"/>
    </row>
    <row r="122" spans="23:28" x14ac:dyDescent="0.15">
      <c r="W122" s="4"/>
      <c r="X122" s="4"/>
      <c r="Y122" s="4"/>
      <c r="Z122" s="4"/>
      <c r="AA122" s="4"/>
      <c r="AB122" s="4"/>
    </row>
    <row r="123" spans="23:28" x14ac:dyDescent="0.15">
      <c r="W123" s="4"/>
      <c r="X123" s="4"/>
      <c r="Y123" s="4"/>
      <c r="Z123" s="4"/>
      <c r="AA123" s="4"/>
      <c r="AB123" s="4"/>
    </row>
    <row r="124" spans="23:28" x14ac:dyDescent="0.15">
      <c r="W124" s="4"/>
      <c r="X124" s="4"/>
      <c r="Y124" s="4"/>
      <c r="Z124" s="4"/>
      <c r="AA124" s="4"/>
      <c r="AB124" s="4"/>
    </row>
    <row r="125" spans="23:28" x14ac:dyDescent="0.15">
      <c r="W125" s="4"/>
      <c r="X125" s="4"/>
      <c r="Y125" s="4"/>
      <c r="Z125" s="4"/>
      <c r="AA125" s="4"/>
      <c r="AB125" s="4"/>
    </row>
    <row r="126" spans="23:28" x14ac:dyDescent="0.15">
      <c r="W126" s="4"/>
      <c r="X126" s="4"/>
      <c r="Y126" s="4"/>
      <c r="Z126" s="4"/>
      <c r="AA126" s="4"/>
      <c r="AB126" s="4"/>
    </row>
    <row r="127" spans="23:28" x14ac:dyDescent="0.15">
      <c r="W127" s="4"/>
      <c r="X127" s="4"/>
      <c r="Y127" s="4"/>
      <c r="Z127" s="4"/>
      <c r="AA127" s="4"/>
      <c r="AB127" s="4"/>
    </row>
    <row r="128" spans="23:28" x14ac:dyDescent="0.15">
      <c r="W128" s="4"/>
      <c r="X128" s="4"/>
      <c r="Y128" s="4"/>
      <c r="Z128" s="4"/>
      <c r="AA128" s="4"/>
      <c r="AB128" s="4"/>
    </row>
    <row r="129" spans="23:28" x14ac:dyDescent="0.15">
      <c r="W129" s="4"/>
      <c r="X129" s="4"/>
      <c r="Y129" s="4"/>
      <c r="Z129" s="4"/>
      <c r="AA129" s="4"/>
      <c r="AB129" s="4"/>
    </row>
    <row r="130" spans="23:28" x14ac:dyDescent="0.15">
      <c r="W130" s="4"/>
      <c r="X130" s="4"/>
      <c r="Y130" s="4"/>
      <c r="Z130" s="4"/>
      <c r="AA130" s="4"/>
      <c r="AB130" s="4"/>
    </row>
    <row r="131" spans="23:28" x14ac:dyDescent="0.15">
      <c r="W131" s="4"/>
      <c r="X131" s="4"/>
      <c r="Y131" s="4"/>
      <c r="Z131" s="4"/>
      <c r="AA131" s="4"/>
      <c r="AB131" s="4"/>
    </row>
    <row r="132" spans="23:28" x14ac:dyDescent="0.15">
      <c r="W132" s="4"/>
      <c r="X132" s="4"/>
      <c r="Y132" s="4"/>
      <c r="Z132" s="4"/>
      <c r="AA132" s="4"/>
      <c r="AB132" s="4"/>
    </row>
    <row r="133" spans="23:28" x14ac:dyDescent="0.15">
      <c r="W133" s="4"/>
      <c r="X133" s="4"/>
      <c r="Y133" s="4"/>
      <c r="Z133" s="4"/>
      <c r="AA133" s="4"/>
      <c r="AB133" s="4"/>
    </row>
    <row r="134" spans="23:28" x14ac:dyDescent="0.15">
      <c r="W134" s="4"/>
      <c r="X134" s="4"/>
      <c r="Y134" s="4"/>
      <c r="Z134" s="4"/>
      <c r="AA134" s="4"/>
      <c r="AB134" s="4"/>
    </row>
    <row r="135" spans="23:28" x14ac:dyDescent="0.15">
      <c r="W135" s="4"/>
      <c r="X135" s="4"/>
      <c r="Y135" s="4"/>
      <c r="Z135" s="4"/>
      <c r="AA135" s="4"/>
      <c r="AB135" s="4"/>
    </row>
    <row r="136" spans="23:28" x14ac:dyDescent="0.15">
      <c r="W136" s="4"/>
      <c r="X136" s="4"/>
      <c r="Y136" s="4"/>
      <c r="Z136" s="4"/>
      <c r="AA136" s="4"/>
      <c r="AB136" s="4"/>
    </row>
    <row r="137" spans="23:28" x14ac:dyDescent="0.15">
      <c r="W137" s="4"/>
      <c r="X137" s="4"/>
      <c r="Y137" s="4"/>
      <c r="Z137" s="4"/>
      <c r="AA137" s="4"/>
      <c r="AB137" s="4"/>
    </row>
    <row r="138" spans="23:28" x14ac:dyDescent="0.15">
      <c r="W138" s="4"/>
      <c r="X138" s="4"/>
      <c r="Y138" s="4"/>
      <c r="Z138" s="4"/>
      <c r="AA138" s="4"/>
      <c r="AB138" s="4"/>
    </row>
    <row r="139" spans="23:28" x14ac:dyDescent="0.15">
      <c r="W139" s="4"/>
      <c r="X139" s="4"/>
      <c r="Y139" s="4"/>
      <c r="Z139" s="4"/>
      <c r="AA139" s="4"/>
      <c r="AB139" s="4"/>
    </row>
    <row r="140" spans="23:28" x14ac:dyDescent="0.15">
      <c r="W140" s="4"/>
      <c r="X140" s="4"/>
      <c r="Y140" s="4"/>
      <c r="Z140" s="4"/>
      <c r="AA140" s="4"/>
      <c r="AB140" s="4"/>
    </row>
    <row r="141" spans="23:28" x14ac:dyDescent="0.15">
      <c r="W141" s="4"/>
      <c r="X141" s="4"/>
      <c r="Y141" s="4"/>
      <c r="Z141" s="4"/>
      <c r="AA141" s="4"/>
      <c r="AB141" s="4"/>
    </row>
    <row r="142" spans="23:28" x14ac:dyDescent="0.15">
      <c r="W142" s="4"/>
      <c r="X142" s="4"/>
      <c r="Y142" s="4"/>
      <c r="Z142" s="4"/>
      <c r="AA142" s="4"/>
      <c r="AB142" s="4"/>
    </row>
    <row r="143" spans="23:28" x14ac:dyDescent="0.15">
      <c r="W143" s="4"/>
      <c r="X143" s="4"/>
      <c r="Y143" s="4"/>
      <c r="Z143" s="4"/>
      <c r="AA143" s="4"/>
      <c r="AB143" s="4"/>
    </row>
    <row r="144" spans="23:28" x14ac:dyDescent="0.15">
      <c r="W144" s="4"/>
      <c r="X144" s="4"/>
      <c r="Y144" s="4"/>
      <c r="Z144" s="4"/>
      <c r="AA144" s="4"/>
      <c r="AB144" s="4"/>
    </row>
    <row r="145" spans="23:28" x14ac:dyDescent="0.15">
      <c r="W145" s="4"/>
      <c r="X145" s="4"/>
      <c r="Y145" s="4"/>
      <c r="Z145" s="4"/>
      <c r="AA145" s="4"/>
      <c r="AB145" s="4"/>
    </row>
    <row r="146" spans="23:28" x14ac:dyDescent="0.15">
      <c r="W146" s="4"/>
      <c r="X146" s="4"/>
      <c r="Y146" s="4"/>
      <c r="Z146" s="4"/>
      <c r="AA146" s="4"/>
      <c r="AB146" s="4"/>
    </row>
    <row r="147" spans="23:28" x14ac:dyDescent="0.15">
      <c r="W147" s="4"/>
      <c r="X147" s="4"/>
      <c r="Y147" s="4"/>
      <c r="Z147" s="4"/>
      <c r="AA147" s="4"/>
      <c r="AB147" s="4"/>
    </row>
    <row r="148" spans="23:28" x14ac:dyDescent="0.15">
      <c r="W148" s="4"/>
      <c r="X148" s="4"/>
      <c r="Y148" s="4"/>
      <c r="Z148" s="4"/>
      <c r="AA148" s="4"/>
      <c r="AB148" s="4"/>
    </row>
  </sheetData>
  <mergeCells count="87">
    <mergeCell ref="M3:R3"/>
    <mergeCell ref="M4:M6"/>
    <mergeCell ref="N4:N6"/>
    <mergeCell ref="O4:O6"/>
    <mergeCell ref="P4:P6"/>
    <mergeCell ref="U5:U6"/>
    <mergeCell ref="V5:V6"/>
    <mergeCell ref="S3:S4"/>
    <mergeCell ref="T3:T4"/>
    <mergeCell ref="U3:U4"/>
    <mergeCell ref="V3:V4"/>
    <mergeCell ref="B15:C15"/>
    <mergeCell ref="Q4:Q6"/>
    <mergeCell ref="R4:R6"/>
    <mergeCell ref="B5:C6"/>
    <mergeCell ref="T5:T6"/>
    <mergeCell ref="F4:F6"/>
    <mergeCell ref="G4:G6"/>
    <mergeCell ref="H4:H6"/>
    <mergeCell ref="I4:I6"/>
    <mergeCell ref="J4:J6"/>
    <mergeCell ref="K4:K6"/>
    <mergeCell ref="B3:C4"/>
    <mergeCell ref="D3:D6"/>
    <mergeCell ref="E3:E6"/>
    <mergeCell ref="F3:K3"/>
    <mergeCell ref="L3:L6"/>
    <mergeCell ref="B7:C7"/>
    <mergeCell ref="B8:C8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70:C70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8" max="69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22" t="s">
        <v>333</v>
      </c>
      <c r="D1" s="22" t="s">
        <v>245</v>
      </c>
    </row>
    <row r="2" spans="1:8" ht="17.25" x14ac:dyDescent="0.2">
      <c r="A2" s="22"/>
      <c r="B2" s="1" t="s">
        <v>375</v>
      </c>
      <c r="C2" s="2"/>
    </row>
    <row r="3" spans="1:8" s="38" customFormat="1" ht="28.5" customHeight="1" x14ac:dyDescent="0.15">
      <c r="B3" s="429" t="s">
        <v>246</v>
      </c>
      <c r="C3" s="421"/>
      <c r="D3" s="422" t="s">
        <v>90</v>
      </c>
      <c r="E3" s="422" t="s">
        <v>247</v>
      </c>
      <c r="F3" s="422" t="s">
        <v>248</v>
      </c>
      <c r="G3" s="68"/>
      <c r="H3" s="68"/>
    </row>
    <row r="4" spans="1:8" x14ac:dyDescent="0.15">
      <c r="B4" s="432" t="s">
        <v>83</v>
      </c>
      <c r="C4" s="433"/>
      <c r="D4" s="423"/>
      <c r="E4" s="423"/>
      <c r="F4" s="423"/>
    </row>
    <row r="5" spans="1:8" x14ac:dyDescent="0.15">
      <c r="B5" s="434"/>
      <c r="C5" s="435"/>
      <c r="D5" s="423"/>
      <c r="E5" s="423"/>
      <c r="F5" s="423"/>
    </row>
    <row r="6" spans="1:8" ht="12" customHeight="1" x14ac:dyDescent="0.15">
      <c r="B6" s="412" t="s">
        <v>0</v>
      </c>
      <c r="C6" s="378"/>
      <c r="D6" s="5">
        <v>7849</v>
      </c>
      <c r="E6" s="5">
        <v>1696</v>
      </c>
      <c r="F6" s="5">
        <v>6153</v>
      </c>
    </row>
    <row r="7" spans="1:8" ht="12" customHeight="1" x14ac:dyDescent="0.15">
      <c r="B7" s="413" t="s">
        <v>1</v>
      </c>
      <c r="C7" s="372"/>
      <c r="D7" s="65">
        <v>6485</v>
      </c>
      <c r="E7" s="30">
        <v>1322</v>
      </c>
      <c r="F7" s="30">
        <v>5163</v>
      </c>
    </row>
    <row r="8" spans="1:8" ht="12" customHeight="1" x14ac:dyDescent="0.15">
      <c r="B8" s="54"/>
      <c r="C8" s="15" t="s">
        <v>63</v>
      </c>
      <c r="D8" s="58">
        <v>4192</v>
      </c>
      <c r="E8" s="9">
        <v>947</v>
      </c>
      <c r="F8" s="9">
        <v>3245</v>
      </c>
    </row>
    <row r="9" spans="1:8" ht="12" customHeight="1" x14ac:dyDescent="0.15">
      <c r="B9" s="54"/>
      <c r="C9" s="15" t="s">
        <v>64</v>
      </c>
      <c r="D9" s="58">
        <v>1979</v>
      </c>
      <c r="E9" s="9">
        <v>305</v>
      </c>
      <c r="F9" s="9">
        <v>1674</v>
      </c>
    </row>
    <row r="10" spans="1:8" ht="12" customHeight="1" x14ac:dyDescent="0.15">
      <c r="B10" s="54"/>
      <c r="C10" s="15" t="s">
        <v>65</v>
      </c>
      <c r="D10" s="58">
        <v>314</v>
      </c>
      <c r="E10" s="9">
        <v>70</v>
      </c>
      <c r="F10" s="9">
        <v>244</v>
      </c>
    </row>
    <row r="11" spans="1:8" ht="12" customHeight="1" x14ac:dyDescent="0.15">
      <c r="B11" s="414" t="s">
        <v>5</v>
      </c>
      <c r="C11" s="370"/>
      <c r="D11" s="61">
        <v>1364</v>
      </c>
      <c r="E11" s="6">
        <v>374</v>
      </c>
      <c r="F11" s="6">
        <v>990</v>
      </c>
    </row>
    <row r="12" spans="1:8" ht="12" customHeight="1" x14ac:dyDescent="0.15">
      <c r="B12" s="413" t="s">
        <v>249</v>
      </c>
      <c r="C12" s="372"/>
      <c r="D12" s="5">
        <v>61</v>
      </c>
      <c r="E12" s="5">
        <v>17</v>
      </c>
      <c r="F12" s="5">
        <v>44</v>
      </c>
    </row>
    <row r="13" spans="1:8" ht="12" customHeight="1" x14ac:dyDescent="0.15">
      <c r="B13" s="413" t="s">
        <v>250</v>
      </c>
      <c r="C13" s="372"/>
      <c r="D13" s="5">
        <v>124</v>
      </c>
      <c r="E13" s="5">
        <v>39</v>
      </c>
      <c r="F13" s="5">
        <v>85</v>
      </c>
    </row>
    <row r="14" spans="1:8" ht="12" customHeight="1" x14ac:dyDescent="0.15">
      <c r="B14" s="413" t="s">
        <v>75</v>
      </c>
      <c r="C14" s="372"/>
      <c r="D14" s="5">
        <v>68</v>
      </c>
      <c r="E14" s="5">
        <v>18</v>
      </c>
      <c r="F14" s="5">
        <v>50</v>
      </c>
    </row>
    <row r="15" spans="1:8" ht="12" customHeight="1" x14ac:dyDescent="0.15">
      <c r="B15" s="413" t="s">
        <v>76</v>
      </c>
      <c r="C15" s="372"/>
      <c r="D15" s="5">
        <v>4276</v>
      </c>
      <c r="E15" s="5">
        <v>976</v>
      </c>
      <c r="F15" s="5">
        <v>3300</v>
      </c>
    </row>
    <row r="16" spans="1:8" ht="12" customHeight="1" x14ac:dyDescent="0.15">
      <c r="B16" s="413" t="s">
        <v>77</v>
      </c>
      <c r="C16" s="372"/>
      <c r="D16" s="5">
        <v>272</v>
      </c>
      <c r="E16" s="5">
        <v>55</v>
      </c>
      <c r="F16" s="5">
        <v>217</v>
      </c>
    </row>
    <row r="17" spans="2:6" ht="12" customHeight="1" x14ac:dyDescent="0.15">
      <c r="B17" s="413" t="s">
        <v>251</v>
      </c>
      <c r="C17" s="372"/>
      <c r="D17" s="5">
        <v>41</v>
      </c>
      <c r="E17" s="5">
        <v>11</v>
      </c>
      <c r="F17" s="5">
        <v>30</v>
      </c>
    </row>
    <row r="18" spans="2:6" ht="12" customHeight="1" x14ac:dyDescent="0.15">
      <c r="B18" s="413" t="s">
        <v>79</v>
      </c>
      <c r="C18" s="372"/>
      <c r="D18" s="5">
        <v>1979</v>
      </c>
      <c r="E18" s="5">
        <v>305</v>
      </c>
      <c r="F18" s="5">
        <v>1674</v>
      </c>
    </row>
    <row r="19" spans="2:6" ht="12" customHeight="1" x14ac:dyDescent="0.15">
      <c r="B19" s="413" t="s">
        <v>193</v>
      </c>
      <c r="C19" s="372"/>
      <c r="D19" s="5">
        <v>202</v>
      </c>
      <c r="E19" s="5">
        <v>73</v>
      </c>
      <c r="F19" s="5">
        <v>129</v>
      </c>
    </row>
    <row r="20" spans="2:6" ht="12" customHeight="1" x14ac:dyDescent="0.15">
      <c r="B20" s="413" t="s">
        <v>194</v>
      </c>
      <c r="C20" s="372"/>
      <c r="D20" s="5">
        <v>93</v>
      </c>
      <c r="E20" s="5">
        <v>29</v>
      </c>
      <c r="F20" s="5">
        <v>64</v>
      </c>
    </row>
    <row r="21" spans="2:6" ht="12" customHeight="1" x14ac:dyDescent="0.15">
      <c r="B21" s="413" t="s">
        <v>86</v>
      </c>
      <c r="C21" s="372"/>
      <c r="D21" s="5">
        <v>524</v>
      </c>
      <c r="E21" s="5">
        <v>113</v>
      </c>
      <c r="F21" s="5">
        <v>411</v>
      </c>
    </row>
    <row r="22" spans="2:6" ht="12" customHeight="1" x14ac:dyDescent="0.15">
      <c r="B22" s="414" t="s">
        <v>195</v>
      </c>
      <c r="C22" s="370"/>
      <c r="D22" s="5">
        <v>209</v>
      </c>
      <c r="E22" s="5">
        <v>60</v>
      </c>
      <c r="F22" s="5">
        <v>149</v>
      </c>
    </row>
    <row r="23" spans="2:6" ht="12" customHeight="1" x14ac:dyDescent="0.15">
      <c r="B23" s="413" t="s">
        <v>6</v>
      </c>
      <c r="C23" s="372"/>
      <c r="D23" s="65">
        <v>61</v>
      </c>
      <c r="E23" s="30">
        <v>17</v>
      </c>
      <c r="F23" s="30">
        <v>44</v>
      </c>
    </row>
    <row r="24" spans="2:6" ht="12" customHeight="1" x14ac:dyDescent="0.15">
      <c r="B24" s="413" t="s">
        <v>7</v>
      </c>
      <c r="C24" s="372"/>
      <c r="D24" s="58">
        <v>0</v>
      </c>
      <c r="E24" s="177" t="s">
        <v>380</v>
      </c>
      <c r="F24" s="177" t="s">
        <v>380</v>
      </c>
    </row>
    <row r="25" spans="2:6" ht="12" customHeight="1" x14ac:dyDescent="0.15">
      <c r="B25" s="413" t="s">
        <v>8</v>
      </c>
      <c r="C25" s="372"/>
      <c r="D25" s="58">
        <v>6</v>
      </c>
      <c r="E25" s="9">
        <v>0</v>
      </c>
      <c r="F25" s="9">
        <v>6</v>
      </c>
    </row>
    <row r="26" spans="2:6" ht="12" customHeight="1" x14ac:dyDescent="0.15">
      <c r="B26" s="413" t="s">
        <v>9</v>
      </c>
      <c r="C26" s="372"/>
      <c r="D26" s="58">
        <v>87</v>
      </c>
      <c r="E26" s="9">
        <v>30</v>
      </c>
      <c r="F26" s="9">
        <v>57</v>
      </c>
    </row>
    <row r="27" spans="2:6" ht="12" customHeight="1" x14ac:dyDescent="0.15">
      <c r="B27" s="413" t="s">
        <v>10</v>
      </c>
      <c r="C27" s="372"/>
      <c r="D27" s="58">
        <v>3</v>
      </c>
      <c r="E27" s="9">
        <v>2</v>
      </c>
      <c r="F27" s="9">
        <v>1</v>
      </c>
    </row>
    <row r="28" spans="2:6" ht="12" customHeight="1" x14ac:dyDescent="0.15">
      <c r="B28" s="413" t="s">
        <v>11</v>
      </c>
      <c r="C28" s="372"/>
      <c r="D28" s="58">
        <v>13</v>
      </c>
      <c r="E28" s="9">
        <v>4</v>
      </c>
      <c r="F28" s="9">
        <v>9</v>
      </c>
    </row>
    <row r="29" spans="2:6" ht="12" customHeight="1" x14ac:dyDescent="0.15">
      <c r="B29" s="413" t="s">
        <v>12</v>
      </c>
      <c r="C29" s="372"/>
      <c r="D29" s="58">
        <v>15</v>
      </c>
      <c r="E29" s="9">
        <v>3</v>
      </c>
      <c r="F29" s="9">
        <v>12</v>
      </c>
    </row>
    <row r="30" spans="2:6" ht="12" customHeight="1" x14ac:dyDescent="0.15">
      <c r="B30" s="413" t="s">
        <v>13</v>
      </c>
      <c r="C30" s="372"/>
      <c r="D30" s="58">
        <v>31</v>
      </c>
      <c r="E30" s="9">
        <v>14</v>
      </c>
      <c r="F30" s="9">
        <v>17</v>
      </c>
    </row>
    <row r="31" spans="2:6" ht="12" customHeight="1" x14ac:dyDescent="0.15">
      <c r="B31" s="413" t="s">
        <v>14</v>
      </c>
      <c r="C31" s="372"/>
      <c r="D31" s="58">
        <v>23</v>
      </c>
      <c r="E31" s="9">
        <v>3</v>
      </c>
      <c r="F31" s="9">
        <v>20</v>
      </c>
    </row>
    <row r="32" spans="2:6" ht="12" customHeight="1" x14ac:dyDescent="0.15">
      <c r="B32" s="413" t="s">
        <v>15</v>
      </c>
      <c r="C32" s="372"/>
      <c r="D32" s="58">
        <v>2</v>
      </c>
      <c r="E32" s="9">
        <v>1</v>
      </c>
      <c r="F32" s="9">
        <v>1</v>
      </c>
    </row>
    <row r="33" spans="2:6" ht="12" customHeight="1" x14ac:dyDescent="0.15">
      <c r="B33" s="413" t="s">
        <v>16</v>
      </c>
      <c r="C33" s="372"/>
      <c r="D33" s="58">
        <v>484</v>
      </c>
      <c r="E33" s="9">
        <v>124</v>
      </c>
      <c r="F33" s="9">
        <v>360</v>
      </c>
    </row>
    <row r="34" spans="2:6" ht="12" customHeight="1" x14ac:dyDescent="0.15">
      <c r="B34" s="413" t="s">
        <v>17</v>
      </c>
      <c r="C34" s="372"/>
      <c r="D34" s="58">
        <v>343</v>
      </c>
      <c r="E34" s="9">
        <v>73</v>
      </c>
      <c r="F34" s="9">
        <v>270</v>
      </c>
    </row>
    <row r="35" spans="2:6" ht="12" customHeight="1" x14ac:dyDescent="0.15">
      <c r="B35" s="413" t="s">
        <v>18</v>
      </c>
      <c r="C35" s="372"/>
      <c r="D35" s="58">
        <v>2259</v>
      </c>
      <c r="E35" s="9">
        <v>470</v>
      </c>
      <c r="F35" s="9">
        <v>1789</v>
      </c>
    </row>
    <row r="36" spans="2:6" ht="12" customHeight="1" x14ac:dyDescent="0.15">
      <c r="B36" s="413" t="s">
        <v>19</v>
      </c>
      <c r="C36" s="372"/>
      <c r="D36" s="58">
        <v>1106</v>
      </c>
      <c r="E36" s="9">
        <v>280</v>
      </c>
      <c r="F36" s="9">
        <v>826</v>
      </c>
    </row>
    <row r="37" spans="2:6" ht="12" customHeight="1" x14ac:dyDescent="0.15">
      <c r="B37" s="413" t="s">
        <v>20</v>
      </c>
      <c r="C37" s="372"/>
      <c r="D37" s="58">
        <v>14</v>
      </c>
      <c r="E37" s="9">
        <v>6</v>
      </c>
      <c r="F37" s="9">
        <v>8</v>
      </c>
    </row>
    <row r="38" spans="2:6" ht="12" customHeight="1" x14ac:dyDescent="0.15">
      <c r="B38" s="413" t="s">
        <v>21</v>
      </c>
      <c r="C38" s="372"/>
      <c r="D38" s="58">
        <v>34</v>
      </c>
      <c r="E38" s="9">
        <v>9</v>
      </c>
      <c r="F38" s="9">
        <v>25</v>
      </c>
    </row>
    <row r="39" spans="2:6" ht="12" customHeight="1" x14ac:dyDescent="0.15">
      <c r="B39" s="413" t="s">
        <v>22</v>
      </c>
      <c r="C39" s="372"/>
      <c r="D39" s="58">
        <v>7</v>
      </c>
      <c r="E39" s="9">
        <v>2</v>
      </c>
      <c r="F39" s="9">
        <v>5</v>
      </c>
    </row>
    <row r="40" spans="2:6" ht="12" customHeight="1" x14ac:dyDescent="0.15">
      <c r="B40" s="413" t="s">
        <v>23</v>
      </c>
      <c r="C40" s="372"/>
      <c r="D40" s="58">
        <v>0</v>
      </c>
      <c r="E40" s="177" t="s">
        <v>380</v>
      </c>
      <c r="F40" s="177" t="s">
        <v>380</v>
      </c>
    </row>
    <row r="41" spans="2:6" ht="12" customHeight="1" x14ac:dyDescent="0.15">
      <c r="B41" s="413" t="s">
        <v>24</v>
      </c>
      <c r="C41" s="372"/>
      <c r="D41" s="58">
        <v>11</v>
      </c>
      <c r="E41" s="9">
        <v>0</v>
      </c>
      <c r="F41" s="9">
        <v>11</v>
      </c>
    </row>
    <row r="42" spans="2:6" ht="12" customHeight="1" x14ac:dyDescent="0.15">
      <c r="B42" s="413" t="s">
        <v>25</v>
      </c>
      <c r="C42" s="372"/>
      <c r="D42" s="58">
        <v>29</v>
      </c>
      <c r="E42" s="9">
        <v>8</v>
      </c>
      <c r="F42" s="9">
        <v>21</v>
      </c>
    </row>
    <row r="43" spans="2:6" ht="12" customHeight="1" x14ac:dyDescent="0.15">
      <c r="B43" s="413" t="s">
        <v>26</v>
      </c>
      <c r="C43" s="372"/>
      <c r="D43" s="58">
        <v>11</v>
      </c>
      <c r="E43" s="9">
        <v>0</v>
      </c>
      <c r="F43" s="9">
        <v>11</v>
      </c>
    </row>
    <row r="44" spans="2:6" ht="12" customHeight="1" x14ac:dyDescent="0.15">
      <c r="B44" s="413" t="s">
        <v>27</v>
      </c>
      <c r="C44" s="372"/>
      <c r="D44" s="58">
        <v>42</v>
      </c>
      <c r="E44" s="9">
        <v>15</v>
      </c>
      <c r="F44" s="9">
        <v>27</v>
      </c>
    </row>
    <row r="45" spans="2:6" ht="12" customHeight="1" x14ac:dyDescent="0.15">
      <c r="B45" s="413" t="s">
        <v>28</v>
      </c>
      <c r="C45" s="372"/>
      <c r="D45" s="58">
        <v>242</v>
      </c>
      <c r="E45" s="9">
        <v>53</v>
      </c>
      <c r="F45" s="9">
        <v>189</v>
      </c>
    </row>
    <row r="46" spans="2:6" ht="12" customHeight="1" x14ac:dyDescent="0.15">
      <c r="B46" s="413" t="s">
        <v>29</v>
      </c>
      <c r="C46" s="372"/>
      <c r="D46" s="58">
        <v>19</v>
      </c>
      <c r="E46" s="9">
        <v>2</v>
      </c>
      <c r="F46" s="9">
        <v>17</v>
      </c>
    </row>
    <row r="47" spans="2:6" ht="12" customHeight="1" x14ac:dyDescent="0.15">
      <c r="B47" s="413" t="s">
        <v>30</v>
      </c>
      <c r="C47" s="372"/>
      <c r="D47" s="58">
        <v>127</v>
      </c>
      <c r="E47" s="9">
        <v>9</v>
      </c>
      <c r="F47" s="9">
        <v>118</v>
      </c>
    </row>
    <row r="48" spans="2:6" ht="12" customHeight="1" x14ac:dyDescent="0.15">
      <c r="B48" s="413" t="s">
        <v>31</v>
      </c>
      <c r="C48" s="372"/>
      <c r="D48" s="58">
        <v>109</v>
      </c>
      <c r="E48" s="9">
        <v>25</v>
      </c>
      <c r="F48" s="9">
        <v>84</v>
      </c>
    </row>
    <row r="49" spans="2:6" ht="12" customHeight="1" x14ac:dyDescent="0.15">
      <c r="B49" s="413" t="s">
        <v>32</v>
      </c>
      <c r="C49" s="372"/>
      <c r="D49" s="58">
        <v>1316</v>
      </c>
      <c r="E49" s="9">
        <v>194</v>
      </c>
      <c r="F49" s="9">
        <v>1122</v>
      </c>
    </row>
    <row r="50" spans="2:6" ht="12" customHeight="1" x14ac:dyDescent="0.15">
      <c r="B50" s="413" t="s">
        <v>33</v>
      </c>
      <c r="C50" s="372"/>
      <c r="D50" s="58">
        <v>397</v>
      </c>
      <c r="E50" s="9">
        <v>69</v>
      </c>
      <c r="F50" s="9">
        <v>328</v>
      </c>
    </row>
    <row r="51" spans="2:6" ht="12" customHeight="1" x14ac:dyDescent="0.15">
      <c r="B51" s="413" t="s">
        <v>34</v>
      </c>
      <c r="C51" s="372"/>
      <c r="D51" s="58">
        <v>24</v>
      </c>
      <c r="E51" s="9">
        <v>7</v>
      </c>
      <c r="F51" s="9">
        <v>17</v>
      </c>
    </row>
    <row r="52" spans="2:6" ht="12" customHeight="1" x14ac:dyDescent="0.15">
      <c r="B52" s="413" t="s">
        <v>35</v>
      </c>
      <c r="C52" s="372"/>
      <c r="D52" s="58">
        <v>6</v>
      </c>
      <c r="E52" s="9">
        <v>1</v>
      </c>
      <c r="F52" s="9">
        <v>5</v>
      </c>
    </row>
    <row r="53" spans="2:6" ht="12" customHeight="1" x14ac:dyDescent="0.15">
      <c r="B53" s="413" t="s">
        <v>36</v>
      </c>
      <c r="C53" s="372"/>
      <c r="D53" s="58">
        <v>5</v>
      </c>
      <c r="E53" s="9">
        <v>1</v>
      </c>
      <c r="F53" s="9">
        <v>4</v>
      </c>
    </row>
    <row r="54" spans="2:6" ht="12" customHeight="1" x14ac:dyDescent="0.15">
      <c r="B54" s="413" t="s">
        <v>37</v>
      </c>
      <c r="C54" s="372"/>
      <c r="D54" s="58">
        <v>2</v>
      </c>
      <c r="E54" s="9">
        <v>0</v>
      </c>
      <c r="F54" s="9">
        <v>2</v>
      </c>
    </row>
    <row r="55" spans="2:6" ht="12" customHeight="1" x14ac:dyDescent="0.15">
      <c r="B55" s="413" t="s">
        <v>38</v>
      </c>
      <c r="C55" s="372"/>
      <c r="D55" s="58">
        <v>53</v>
      </c>
      <c r="E55" s="9">
        <v>10</v>
      </c>
      <c r="F55" s="9">
        <v>43</v>
      </c>
    </row>
    <row r="56" spans="2:6" ht="12" customHeight="1" x14ac:dyDescent="0.15">
      <c r="B56" s="413" t="s">
        <v>39</v>
      </c>
      <c r="C56" s="372"/>
      <c r="D56" s="58">
        <v>101</v>
      </c>
      <c r="E56" s="9">
        <v>43</v>
      </c>
      <c r="F56" s="9">
        <v>58</v>
      </c>
    </row>
    <row r="57" spans="2:6" ht="12" customHeight="1" x14ac:dyDescent="0.15">
      <c r="B57" s="413" t="s">
        <v>40</v>
      </c>
      <c r="C57" s="372"/>
      <c r="D57" s="58">
        <v>41</v>
      </c>
      <c r="E57" s="9">
        <v>19</v>
      </c>
      <c r="F57" s="9">
        <v>22</v>
      </c>
    </row>
    <row r="58" spans="2:6" ht="12" customHeight="1" x14ac:dyDescent="0.15">
      <c r="B58" s="413" t="s">
        <v>41</v>
      </c>
      <c r="C58" s="372"/>
      <c r="D58" s="58">
        <v>1</v>
      </c>
      <c r="E58" s="9">
        <v>0</v>
      </c>
      <c r="F58" s="9">
        <v>1</v>
      </c>
    </row>
    <row r="59" spans="2:6" ht="12" customHeight="1" x14ac:dyDescent="0.15">
      <c r="B59" s="413" t="s">
        <v>42</v>
      </c>
      <c r="C59" s="372"/>
      <c r="D59" s="58">
        <v>25</v>
      </c>
      <c r="E59" s="9">
        <v>7</v>
      </c>
      <c r="F59" s="9">
        <v>18</v>
      </c>
    </row>
    <row r="60" spans="2:6" ht="12" customHeight="1" x14ac:dyDescent="0.15">
      <c r="B60" s="413" t="s">
        <v>43</v>
      </c>
      <c r="C60" s="372"/>
      <c r="D60" s="58">
        <v>37</v>
      </c>
      <c r="E60" s="9">
        <v>10</v>
      </c>
      <c r="F60" s="9">
        <v>27</v>
      </c>
    </row>
    <row r="61" spans="2:6" ht="12" customHeight="1" x14ac:dyDescent="0.15">
      <c r="B61" s="413" t="s">
        <v>44</v>
      </c>
      <c r="C61" s="372"/>
      <c r="D61" s="58">
        <v>30</v>
      </c>
      <c r="E61" s="9">
        <v>12</v>
      </c>
      <c r="F61" s="9">
        <v>18</v>
      </c>
    </row>
    <row r="62" spans="2:6" ht="12" customHeight="1" x14ac:dyDescent="0.15">
      <c r="B62" s="413" t="s">
        <v>45</v>
      </c>
      <c r="C62" s="372"/>
      <c r="D62" s="58">
        <v>469</v>
      </c>
      <c r="E62" s="9">
        <v>92</v>
      </c>
      <c r="F62" s="9">
        <v>377</v>
      </c>
    </row>
    <row r="63" spans="2:6" ht="12" customHeight="1" x14ac:dyDescent="0.15">
      <c r="B63" s="413" t="s">
        <v>46</v>
      </c>
      <c r="C63" s="372"/>
      <c r="D63" s="58">
        <v>21</v>
      </c>
      <c r="E63" s="9">
        <v>3</v>
      </c>
      <c r="F63" s="9">
        <v>18</v>
      </c>
    </row>
    <row r="64" spans="2:6" ht="12" customHeight="1" x14ac:dyDescent="0.15">
      <c r="B64" s="413" t="s">
        <v>47</v>
      </c>
      <c r="C64" s="372"/>
      <c r="D64" s="58">
        <v>34</v>
      </c>
      <c r="E64" s="9">
        <v>18</v>
      </c>
      <c r="F64" s="9">
        <v>16</v>
      </c>
    </row>
    <row r="65" spans="2:6" ht="12" customHeight="1" x14ac:dyDescent="0.15">
      <c r="B65" s="413" t="s">
        <v>48</v>
      </c>
      <c r="C65" s="372"/>
      <c r="D65" s="58">
        <v>65</v>
      </c>
      <c r="E65" s="9">
        <v>18</v>
      </c>
      <c r="F65" s="9">
        <v>47</v>
      </c>
    </row>
    <row r="66" spans="2:6" ht="12" customHeight="1" x14ac:dyDescent="0.15">
      <c r="B66" s="413" t="s">
        <v>49</v>
      </c>
      <c r="C66" s="372"/>
      <c r="D66" s="58">
        <v>42</v>
      </c>
      <c r="E66" s="9">
        <v>18</v>
      </c>
      <c r="F66" s="9">
        <v>24</v>
      </c>
    </row>
    <row r="67" spans="2:6" ht="12" customHeight="1" x14ac:dyDescent="0.15">
      <c r="B67" s="413" t="s">
        <v>50</v>
      </c>
      <c r="C67" s="372"/>
      <c r="D67" s="58">
        <v>14</v>
      </c>
      <c r="E67" s="9">
        <v>5</v>
      </c>
      <c r="F67" s="9">
        <v>9</v>
      </c>
    </row>
    <row r="68" spans="2:6" ht="12" customHeight="1" x14ac:dyDescent="0.15">
      <c r="B68" s="413" t="s">
        <v>51</v>
      </c>
      <c r="C68" s="372"/>
      <c r="D68" s="58">
        <v>36</v>
      </c>
      <c r="E68" s="9">
        <v>12</v>
      </c>
      <c r="F68" s="9">
        <v>24</v>
      </c>
    </row>
    <row r="69" spans="2:6" s="4" customFormat="1" ht="12" customHeight="1" x14ac:dyDescent="0.15">
      <c r="B69" s="414" t="s">
        <v>71</v>
      </c>
      <c r="C69" s="370"/>
      <c r="D69" s="61">
        <v>52</v>
      </c>
      <c r="E69" s="6">
        <v>7</v>
      </c>
      <c r="F69" s="6">
        <v>45</v>
      </c>
    </row>
    <row r="71" spans="2:6" x14ac:dyDescent="0.15">
      <c r="D71" s="150"/>
    </row>
    <row r="72" spans="2:6" x14ac:dyDescent="0.15">
      <c r="D72" s="150"/>
    </row>
  </sheetData>
  <mergeCells count="66">
    <mergeCell ref="B6:C6"/>
    <mergeCell ref="B3:C3"/>
    <mergeCell ref="D3:D5"/>
    <mergeCell ref="E3:E5"/>
    <mergeCell ref="F3:F5"/>
    <mergeCell ref="B4:C5"/>
    <mergeCell ref="B21:C21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33" width="6.7109375" customWidth="1"/>
    <col min="34" max="34" width="6.5703125" customWidth="1"/>
    <col min="35" max="35" width="7" customWidth="1"/>
    <col min="36" max="37" width="6.140625" customWidth="1"/>
    <col min="38" max="39" width="8.140625" customWidth="1"/>
    <col min="40" max="40" width="9.42578125" bestFit="1" customWidth="1"/>
  </cols>
  <sheetData>
    <row r="1" spans="1:35" ht="17.25" customHeight="1" x14ac:dyDescent="0.2">
      <c r="B1" s="22" t="s">
        <v>363</v>
      </c>
      <c r="C1" s="22"/>
      <c r="E1" s="22" t="s">
        <v>252</v>
      </c>
      <c r="F1" s="22"/>
      <c r="I1" s="22"/>
      <c r="Q1" s="22" t="s">
        <v>252</v>
      </c>
      <c r="Y1" s="22"/>
      <c r="AD1" s="22" t="s">
        <v>252</v>
      </c>
      <c r="AG1" s="22"/>
    </row>
    <row r="2" spans="1:35" ht="17.25" customHeight="1" x14ac:dyDescent="0.15">
      <c r="B2" s="1" t="s">
        <v>375</v>
      </c>
    </row>
    <row r="3" spans="1:35" ht="24" customHeight="1" x14ac:dyDescent="0.15">
      <c r="B3" s="429" t="s">
        <v>253</v>
      </c>
      <c r="C3" s="491"/>
      <c r="D3" s="421"/>
      <c r="E3" s="492" t="s">
        <v>90</v>
      </c>
      <c r="F3" s="161"/>
      <c r="G3" s="162">
        <v>35</v>
      </c>
      <c r="H3" s="70">
        <v>40</v>
      </c>
      <c r="I3" s="162">
        <v>45</v>
      </c>
      <c r="J3" s="70">
        <v>50</v>
      </c>
      <c r="K3" s="162">
        <v>55</v>
      </c>
      <c r="L3" s="70">
        <v>60</v>
      </c>
      <c r="M3" s="162">
        <v>65</v>
      </c>
      <c r="N3" s="70">
        <v>70</v>
      </c>
      <c r="O3" s="159">
        <v>75</v>
      </c>
      <c r="P3" s="159">
        <v>80</v>
      </c>
      <c r="Q3" s="159">
        <v>85</v>
      </c>
      <c r="R3" s="159">
        <v>90</v>
      </c>
      <c r="S3" s="159">
        <v>95</v>
      </c>
      <c r="T3" s="159">
        <v>100</v>
      </c>
      <c r="U3" s="159">
        <v>105</v>
      </c>
      <c r="V3" s="159">
        <v>110</v>
      </c>
      <c r="W3" s="159">
        <v>115</v>
      </c>
      <c r="X3" s="159">
        <v>120</v>
      </c>
      <c r="Y3" s="159">
        <v>125</v>
      </c>
      <c r="Z3" s="159">
        <v>130</v>
      </c>
      <c r="AA3" s="159">
        <v>135</v>
      </c>
      <c r="AB3" s="159">
        <v>140</v>
      </c>
      <c r="AC3" s="159">
        <v>145</v>
      </c>
      <c r="AD3" s="159">
        <v>150</v>
      </c>
      <c r="AE3" s="159">
        <v>155</v>
      </c>
      <c r="AF3" s="62" t="s">
        <v>352</v>
      </c>
      <c r="AG3" s="495" t="s">
        <v>92</v>
      </c>
      <c r="AH3" s="495" t="s">
        <v>93</v>
      </c>
      <c r="AI3" s="497" t="s">
        <v>155</v>
      </c>
    </row>
    <row r="4" spans="1:35" s="25" customFormat="1" ht="13.5" x14ac:dyDescent="0.15">
      <c r="B4" s="432" t="s">
        <v>254</v>
      </c>
      <c r="C4" s="499"/>
      <c r="D4" s="433"/>
      <c r="E4" s="493"/>
      <c r="F4" s="163"/>
      <c r="G4" s="63" t="s">
        <v>95</v>
      </c>
      <c r="H4" s="63" t="s">
        <v>95</v>
      </c>
      <c r="I4" s="63" t="s">
        <v>95</v>
      </c>
      <c r="J4" s="63" t="s">
        <v>95</v>
      </c>
      <c r="K4" s="63" t="s">
        <v>95</v>
      </c>
      <c r="L4" s="63" t="s">
        <v>95</v>
      </c>
      <c r="M4" s="63" t="s">
        <v>95</v>
      </c>
      <c r="N4" s="63" t="s">
        <v>95</v>
      </c>
      <c r="O4" s="122" t="s">
        <v>95</v>
      </c>
      <c r="P4" s="122" t="s">
        <v>95</v>
      </c>
      <c r="Q4" s="122" t="s">
        <v>95</v>
      </c>
      <c r="R4" s="122" t="s">
        <v>95</v>
      </c>
      <c r="S4" s="122" t="s">
        <v>95</v>
      </c>
      <c r="T4" s="122" t="s">
        <v>95</v>
      </c>
      <c r="U4" s="122" t="s">
        <v>95</v>
      </c>
      <c r="V4" s="122" t="s">
        <v>95</v>
      </c>
      <c r="W4" s="122" t="s">
        <v>95</v>
      </c>
      <c r="X4" s="122" t="s">
        <v>95</v>
      </c>
      <c r="Y4" s="122" t="s">
        <v>95</v>
      </c>
      <c r="Z4" s="122" t="s">
        <v>95</v>
      </c>
      <c r="AA4" s="122" t="s">
        <v>95</v>
      </c>
      <c r="AB4" s="122" t="s">
        <v>95</v>
      </c>
      <c r="AC4" s="122" t="s">
        <v>95</v>
      </c>
      <c r="AD4" s="122" t="s">
        <v>95</v>
      </c>
      <c r="AE4" s="122" t="s">
        <v>95</v>
      </c>
      <c r="AF4" s="63"/>
      <c r="AG4" s="496"/>
      <c r="AH4" s="496"/>
      <c r="AI4" s="498"/>
    </row>
    <row r="5" spans="1:35" ht="24" customHeight="1" x14ac:dyDescent="0.15">
      <c r="B5" s="434"/>
      <c r="C5" s="500"/>
      <c r="D5" s="435"/>
      <c r="E5" s="494"/>
      <c r="F5" s="157" t="s">
        <v>348</v>
      </c>
      <c r="G5" s="156">
        <v>40</v>
      </c>
      <c r="H5" s="76">
        <v>45</v>
      </c>
      <c r="I5" s="156">
        <v>50</v>
      </c>
      <c r="J5" s="76">
        <v>55</v>
      </c>
      <c r="K5" s="156">
        <v>60</v>
      </c>
      <c r="L5" s="76">
        <v>65</v>
      </c>
      <c r="M5" s="156">
        <v>70</v>
      </c>
      <c r="N5" s="76">
        <v>75</v>
      </c>
      <c r="O5" s="160">
        <v>80</v>
      </c>
      <c r="P5" s="160">
        <v>85</v>
      </c>
      <c r="Q5" s="160">
        <v>90</v>
      </c>
      <c r="R5" s="160">
        <v>95</v>
      </c>
      <c r="S5" s="160">
        <v>100</v>
      </c>
      <c r="T5" s="160">
        <v>105</v>
      </c>
      <c r="U5" s="160">
        <v>110</v>
      </c>
      <c r="V5" s="160">
        <v>115</v>
      </c>
      <c r="W5" s="160">
        <v>120</v>
      </c>
      <c r="X5" s="160">
        <v>125</v>
      </c>
      <c r="Y5" s="160">
        <v>130</v>
      </c>
      <c r="Z5" s="160">
        <v>135</v>
      </c>
      <c r="AA5" s="160">
        <v>140</v>
      </c>
      <c r="AB5" s="160">
        <v>145</v>
      </c>
      <c r="AC5" s="160">
        <v>150</v>
      </c>
      <c r="AD5" s="160">
        <v>155</v>
      </c>
      <c r="AE5" s="160">
        <v>160</v>
      </c>
      <c r="AF5" s="64"/>
      <c r="AG5" s="123" t="s">
        <v>156</v>
      </c>
      <c r="AH5" s="123" t="s">
        <v>156</v>
      </c>
      <c r="AI5" s="123" t="s">
        <v>156</v>
      </c>
    </row>
    <row r="6" spans="1:35" ht="17.100000000000001" customHeight="1" x14ac:dyDescent="0.15">
      <c r="B6" s="480" t="s">
        <v>90</v>
      </c>
      <c r="C6" s="487"/>
      <c r="D6" s="488"/>
      <c r="E6" s="124">
        <v>7849</v>
      </c>
      <c r="F6" s="125">
        <v>218</v>
      </c>
      <c r="G6" s="125">
        <v>142</v>
      </c>
      <c r="H6" s="125">
        <v>191</v>
      </c>
      <c r="I6" s="125">
        <v>117</v>
      </c>
      <c r="J6" s="125">
        <v>285</v>
      </c>
      <c r="K6" s="125">
        <v>551</v>
      </c>
      <c r="L6" s="125">
        <v>825</v>
      </c>
      <c r="M6" s="125">
        <v>1276</v>
      </c>
      <c r="N6" s="125">
        <v>2298</v>
      </c>
      <c r="O6" s="125">
        <v>783</v>
      </c>
      <c r="P6" s="125">
        <v>577</v>
      </c>
      <c r="Q6" s="125">
        <v>253</v>
      </c>
      <c r="R6" s="125">
        <v>169</v>
      </c>
      <c r="S6" s="125">
        <v>64</v>
      </c>
      <c r="T6" s="125">
        <v>58</v>
      </c>
      <c r="U6" s="125">
        <v>11</v>
      </c>
      <c r="V6" s="125">
        <v>15</v>
      </c>
      <c r="W6" s="125">
        <v>1</v>
      </c>
      <c r="X6" s="125">
        <v>2</v>
      </c>
      <c r="Y6" s="125">
        <v>1</v>
      </c>
      <c r="Z6" s="125">
        <v>4</v>
      </c>
      <c r="AA6" s="125">
        <v>1</v>
      </c>
      <c r="AB6" s="125">
        <v>2</v>
      </c>
      <c r="AC6" s="125">
        <v>2</v>
      </c>
      <c r="AD6" s="125">
        <v>0</v>
      </c>
      <c r="AE6" s="125">
        <v>2</v>
      </c>
      <c r="AF6">
        <v>1</v>
      </c>
      <c r="AG6" s="126">
        <v>70.2</v>
      </c>
      <c r="AH6" s="127">
        <v>68.3</v>
      </c>
      <c r="AI6" s="127">
        <v>13.3</v>
      </c>
    </row>
    <row r="7" spans="1:35" ht="17.100000000000001" customHeight="1" x14ac:dyDescent="0.15">
      <c r="A7" s="25"/>
      <c r="B7" s="477" t="s">
        <v>255</v>
      </c>
      <c r="C7" s="489"/>
      <c r="D7" s="451"/>
      <c r="E7" s="124">
        <v>6414</v>
      </c>
      <c r="F7" s="125">
        <v>208</v>
      </c>
      <c r="G7" s="125">
        <v>137</v>
      </c>
      <c r="H7" s="125">
        <v>186</v>
      </c>
      <c r="I7" s="125">
        <v>115</v>
      </c>
      <c r="J7" s="125">
        <v>269</v>
      </c>
      <c r="K7" s="125">
        <v>512</v>
      </c>
      <c r="L7" s="125">
        <v>719</v>
      </c>
      <c r="M7" s="125">
        <v>1125</v>
      </c>
      <c r="N7" s="125">
        <v>1858</v>
      </c>
      <c r="O7" s="125">
        <v>604</v>
      </c>
      <c r="P7" s="125">
        <v>369</v>
      </c>
      <c r="Q7" s="125">
        <v>146</v>
      </c>
      <c r="R7" s="125">
        <v>80</v>
      </c>
      <c r="S7" s="125">
        <v>27</v>
      </c>
      <c r="T7" s="125">
        <v>39</v>
      </c>
      <c r="U7" s="125">
        <v>7</v>
      </c>
      <c r="V7" s="125">
        <v>4</v>
      </c>
      <c r="W7" s="125">
        <v>1</v>
      </c>
      <c r="X7" s="125">
        <v>1</v>
      </c>
      <c r="Y7" s="125">
        <v>1</v>
      </c>
      <c r="Z7" s="125">
        <v>1</v>
      </c>
      <c r="AA7" s="125">
        <v>0</v>
      </c>
      <c r="AB7" s="125">
        <v>1</v>
      </c>
      <c r="AC7" s="125">
        <v>2</v>
      </c>
      <c r="AD7" s="125">
        <v>0</v>
      </c>
      <c r="AE7" s="125">
        <v>2</v>
      </c>
      <c r="AF7" s="128">
        <v>0</v>
      </c>
      <c r="AG7" s="129">
        <v>69.3</v>
      </c>
      <c r="AH7" s="130">
        <v>66.7</v>
      </c>
      <c r="AI7" s="130">
        <v>13</v>
      </c>
    </row>
    <row r="8" spans="1:35" ht="17.100000000000001" customHeight="1" x14ac:dyDescent="0.15">
      <c r="B8" s="392"/>
      <c r="C8" s="477" t="s">
        <v>256</v>
      </c>
      <c r="D8" s="451"/>
      <c r="E8" s="131">
        <v>4221</v>
      </c>
      <c r="F8" s="132">
        <v>203</v>
      </c>
      <c r="G8" s="132">
        <v>121</v>
      </c>
      <c r="H8" s="132">
        <v>168</v>
      </c>
      <c r="I8" s="132">
        <v>92</v>
      </c>
      <c r="J8" s="132">
        <v>202</v>
      </c>
      <c r="K8" s="132">
        <v>343</v>
      </c>
      <c r="L8" s="132">
        <v>442</v>
      </c>
      <c r="M8" s="132">
        <v>745</v>
      </c>
      <c r="N8" s="132">
        <v>1271</v>
      </c>
      <c r="O8" s="132">
        <v>351</v>
      </c>
      <c r="P8" s="132">
        <v>187</v>
      </c>
      <c r="Q8" s="132">
        <v>58</v>
      </c>
      <c r="R8" s="132">
        <v>17</v>
      </c>
      <c r="S8" s="132">
        <v>10</v>
      </c>
      <c r="T8" s="132">
        <v>9</v>
      </c>
      <c r="U8" s="132">
        <v>0</v>
      </c>
      <c r="V8" s="132">
        <v>1</v>
      </c>
      <c r="W8" s="132">
        <v>0</v>
      </c>
      <c r="X8" s="132">
        <v>0</v>
      </c>
      <c r="Y8" s="132">
        <v>0</v>
      </c>
      <c r="Z8" s="132">
        <v>0</v>
      </c>
      <c r="AA8" s="132">
        <v>0</v>
      </c>
      <c r="AB8" s="132">
        <v>0</v>
      </c>
      <c r="AC8" s="132">
        <v>0</v>
      </c>
      <c r="AD8" s="132">
        <v>0</v>
      </c>
      <c r="AE8" s="132">
        <v>1</v>
      </c>
      <c r="AF8">
        <v>0</v>
      </c>
      <c r="AG8" s="133">
        <v>68.3</v>
      </c>
      <c r="AH8" s="127">
        <v>64.5</v>
      </c>
      <c r="AI8" s="127">
        <v>13</v>
      </c>
    </row>
    <row r="9" spans="1:35" ht="17.100000000000001" customHeight="1" x14ac:dyDescent="0.15">
      <c r="B9" s="392"/>
      <c r="C9" s="392"/>
      <c r="D9" s="40" t="s">
        <v>257</v>
      </c>
      <c r="E9" s="131">
        <v>1033</v>
      </c>
      <c r="F9" s="132">
        <v>96</v>
      </c>
      <c r="G9" s="132">
        <v>72</v>
      </c>
      <c r="H9" s="132">
        <v>112</v>
      </c>
      <c r="I9" s="132">
        <v>60</v>
      </c>
      <c r="J9" s="132">
        <v>121</v>
      </c>
      <c r="K9" s="132">
        <v>152</v>
      </c>
      <c r="L9" s="132">
        <v>109</v>
      </c>
      <c r="M9" s="132">
        <v>122</v>
      </c>
      <c r="N9" s="132">
        <v>150</v>
      </c>
      <c r="O9" s="132">
        <v>25</v>
      </c>
      <c r="P9" s="132">
        <v>12</v>
      </c>
      <c r="Q9" s="132">
        <v>2</v>
      </c>
      <c r="R9" s="132">
        <v>0</v>
      </c>
      <c r="S9" s="132">
        <v>0</v>
      </c>
      <c r="T9" s="132">
        <v>0</v>
      </c>
      <c r="U9" s="132">
        <v>0</v>
      </c>
      <c r="V9" s="132">
        <v>0</v>
      </c>
      <c r="W9" s="132">
        <v>0</v>
      </c>
      <c r="X9" s="132">
        <v>0</v>
      </c>
      <c r="Y9" s="132">
        <v>0</v>
      </c>
      <c r="Z9" s="132">
        <v>0</v>
      </c>
      <c r="AA9" s="132">
        <v>0</v>
      </c>
      <c r="AB9" s="132">
        <v>0</v>
      </c>
      <c r="AC9" s="132">
        <v>0</v>
      </c>
      <c r="AD9" s="132">
        <v>0</v>
      </c>
      <c r="AE9" s="132">
        <v>0</v>
      </c>
      <c r="AF9">
        <v>0</v>
      </c>
      <c r="AG9" s="133">
        <v>56.4</v>
      </c>
      <c r="AH9" s="127">
        <v>55.2</v>
      </c>
      <c r="AI9" s="127">
        <v>13.4</v>
      </c>
    </row>
    <row r="10" spans="1:35" ht="17.100000000000001" customHeight="1" x14ac:dyDescent="0.15">
      <c r="B10" s="392"/>
      <c r="C10" s="392"/>
      <c r="D10" s="40" t="s">
        <v>258</v>
      </c>
      <c r="E10" s="131">
        <v>1208</v>
      </c>
      <c r="F10" s="132">
        <v>62</v>
      </c>
      <c r="G10" s="132">
        <v>38</v>
      </c>
      <c r="H10" s="132">
        <v>35</v>
      </c>
      <c r="I10" s="132">
        <v>15</v>
      </c>
      <c r="J10" s="132">
        <v>33</v>
      </c>
      <c r="K10" s="132">
        <v>94</v>
      </c>
      <c r="L10" s="132">
        <v>143</v>
      </c>
      <c r="M10" s="132">
        <v>240</v>
      </c>
      <c r="N10" s="132">
        <v>360</v>
      </c>
      <c r="O10" s="132">
        <v>113</v>
      </c>
      <c r="P10" s="132">
        <v>57</v>
      </c>
      <c r="Q10" s="132">
        <v>10</v>
      </c>
      <c r="R10" s="132">
        <v>5</v>
      </c>
      <c r="S10" s="132">
        <v>1</v>
      </c>
      <c r="T10" s="132">
        <v>2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2">
        <v>0</v>
      </c>
      <c r="AA10" s="132">
        <v>0</v>
      </c>
      <c r="AB10" s="132">
        <v>0</v>
      </c>
      <c r="AC10" s="132">
        <v>0</v>
      </c>
      <c r="AD10" s="132">
        <v>0</v>
      </c>
      <c r="AE10" s="132">
        <v>0</v>
      </c>
      <c r="AF10">
        <v>0</v>
      </c>
      <c r="AG10" s="133">
        <v>68.400000000000006</v>
      </c>
      <c r="AH10" s="127">
        <v>65</v>
      </c>
      <c r="AI10" s="127">
        <v>12.7</v>
      </c>
    </row>
    <row r="11" spans="1:35" ht="17.100000000000001" customHeight="1" x14ac:dyDescent="0.15">
      <c r="B11" s="392"/>
      <c r="C11" s="392"/>
      <c r="D11" s="40" t="s">
        <v>259</v>
      </c>
      <c r="E11" s="131">
        <v>987</v>
      </c>
      <c r="F11" s="132">
        <v>29</v>
      </c>
      <c r="G11" s="132">
        <v>9</v>
      </c>
      <c r="H11" s="132">
        <v>8</v>
      </c>
      <c r="I11" s="132">
        <v>9</v>
      </c>
      <c r="J11" s="132">
        <v>17</v>
      </c>
      <c r="K11" s="132">
        <v>49</v>
      </c>
      <c r="L11" s="132">
        <v>86</v>
      </c>
      <c r="M11" s="132">
        <v>192</v>
      </c>
      <c r="N11" s="132">
        <v>401</v>
      </c>
      <c r="O11" s="132">
        <v>99</v>
      </c>
      <c r="P11" s="132">
        <v>48</v>
      </c>
      <c r="Q11" s="132">
        <v>18</v>
      </c>
      <c r="R11" s="132">
        <v>7</v>
      </c>
      <c r="S11" s="132">
        <v>9</v>
      </c>
      <c r="T11" s="132">
        <v>5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2">
        <v>0</v>
      </c>
      <c r="AA11" s="132">
        <v>0</v>
      </c>
      <c r="AB11" s="132">
        <v>0</v>
      </c>
      <c r="AC11" s="132">
        <v>0</v>
      </c>
      <c r="AD11" s="132">
        <v>0</v>
      </c>
      <c r="AE11" s="132">
        <v>1</v>
      </c>
      <c r="AF11">
        <v>0</v>
      </c>
      <c r="AG11" s="133">
        <v>70.2</v>
      </c>
      <c r="AH11" s="127">
        <v>68.7</v>
      </c>
      <c r="AI11" s="127">
        <v>10.9</v>
      </c>
    </row>
    <row r="12" spans="1:35" ht="17.100000000000001" customHeight="1" x14ac:dyDescent="0.15">
      <c r="B12" s="392"/>
      <c r="C12" s="392"/>
      <c r="D12" s="40" t="s">
        <v>260</v>
      </c>
      <c r="E12" s="131">
        <v>682</v>
      </c>
      <c r="F12" s="132">
        <v>3</v>
      </c>
      <c r="G12" s="132">
        <v>2</v>
      </c>
      <c r="H12" s="132">
        <v>2</v>
      </c>
      <c r="I12" s="132">
        <v>1</v>
      </c>
      <c r="J12" s="132">
        <v>12</v>
      </c>
      <c r="K12" s="132">
        <v>29</v>
      </c>
      <c r="L12" s="132">
        <v>71</v>
      </c>
      <c r="M12" s="132">
        <v>152</v>
      </c>
      <c r="N12" s="132">
        <v>247</v>
      </c>
      <c r="O12" s="132">
        <v>85</v>
      </c>
      <c r="P12" s="132">
        <v>50</v>
      </c>
      <c r="Q12" s="132">
        <v>22</v>
      </c>
      <c r="R12" s="132">
        <v>5</v>
      </c>
      <c r="S12" s="132">
        <v>0</v>
      </c>
      <c r="T12" s="132">
        <v>1</v>
      </c>
      <c r="U12" s="132">
        <v>0</v>
      </c>
      <c r="V12" s="132">
        <v>0</v>
      </c>
      <c r="W12" s="132">
        <v>0</v>
      </c>
      <c r="X12" s="132">
        <v>0</v>
      </c>
      <c r="Y12" s="132">
        <v>0</v>
      </c>
      <c r="Z12" s="132">
        <v>0</v>
      </c>
      <c r="AA12" s="132">
        <v>0</v>
      </c>
      <c r="AB12" s="132">
        <v>0</v>
      </c>
      <c r="AC12" s="132">
        <v>0</v>
      </c>
      <c r="AD12" s="132">
        <v>0</v>
      </c>
      <c r="AE12" s="132">
        <v>0</v>
      </c>
      <c r="AF12">
        <v>0</v>
      </c>
      <c r="AG12" s="133">
        <v>70.5</v>
      </c>
      <c r="AH12" s="127">
        <v>70.400000000000006</v>
      </c>
      <c r="AI12" s="127">
        <v>7.9</v>
      </c>
    </row>
    <row r="13" spans="1:35" ht="17.100000000000001" customHeight="1" x14ac:dyDescent="0.15">
      <c r="B13" s="392"/>
      <c r="C13" s="392"/>
      <c r="D13" s="40" t="s">
        <v>261</v>
      </c>
      <c r="E13" s="131">
        <v>285</v>
      </c>
      <c r="F13" s="132">
        <v>13</v>
      </c>
      <c r="G13" s="132">
        <v>0</v>
      </c>
      <c r="H13" s="132">
        <v>11</v>
      </c>
      <c r="I13" s="132">
        <v>7</v>
      </c>
      <c r="J13" s="132">
        <v>16</v>
      </c>
      <c r="K13" s="132">
        <v>15</v>
      </c>
      <c r="L13" s="132">
        <v>27</v>
      </c>
      <c r="M13" s="132">
        <v>36</v>
      </c>
      <c r="N13" s="132">
        <v>111</v>
      </c>
      <c r="O13" s="132">
        <v>25</v>
      </c>
      <c r="P13" s="132">
        <v>18</v>
      </c>
      <c r="Q13" s="132">
        <v>4</v>
      </c>
      <c r="R13" s="132">
        <v>0</v>
      </c>
      <c r="S13" s="132">
        <v>0</v>
      </c>
      <c r="T13" s="132">
        <v>1</v>
      </c>
      <c r="U13" s="132">
        <v>0</v>
      </c>
      <c r="V13" s="132">
        <v>1</v>
      </c>
      <c r="W13" s="132">
        <v>0</v>
      </c>
      <c r="X13" s="132">
        <v>0</v>
      </c>
      <c r="Y13" s="132">
        <v>0</v>
      </c>
      <c r="Z13" s="132">
        <v>0</v>
      </c>
      <c r="AA13" s="132">
        <v>0</v>
      </c>
      <c r="AB13" s="132">
        <v>0</v>
      </c>
      <c r="AC13" s="132">
        <v>0</v>
      </c>
      <c r="AD13" s="132">
        <v>0</v>
      </c>
      <c r="AE13" s="132">
        <v>0</v>
      </c>
      <c r="AF13">
        <v>0</v>
      </c>
      <c r="AG13" s="133">
        <v>70.3</v>
      </c>
      <c r="AH13" s="127">
        <v>66.400000000000006</v>
      </c>
      <c r="AI13" s="127">
        <v>12.3</v>
      </c>
    </row>
    <row r="14" spans="1:35" ht="17.100000000000001" customHeight="1" x14ac:dyDescent="0.15">
      <c r="B14" s="392"/>
      <c r="C14" s="392"/>
      <c r="D14" s="40" t="s">
        <v>262</v>
      </c>
      <c r="E14" s="131">
        <v>13</v>
      </c>
      <c r="F14" s="132">
        <v>0</v>
      </c>
      <c r="G14" s="132">
        <v>0</v>
      </c>
      <c r="H14" s="132">
        <v>0</v>
      </c>
      <c r="I14" s="132">
        <v>0</v>
      </c>
      <c r="J14" s="132">
        <v>3</v>
      </c>
      <c r="K14" s="132">
        <v>0</v>
      </c>
      <c r="L14" s="132">
        <v>6</v>
      </c>
      <c r="M14" s="132">
        <v>0</v>
      </c>
      <c r="N14" s="132">
        <v>1</v>
      </c>
      <c r="O14" s="132">
        <v>1</v>
      </c>
      <c r="P14" s="132">
        <v>1</v>
      </c>
      <c r="Q14" s="132">
        <v>1</v>
      </c>
      <c r="R14" s="132">
        <v>0</v>
      </c>
      <c r="S14" s="132">
        <v>0</v>
      </c>
      <c r="T14" s="132">
        <v>0</v>
      </c>
      <c r="U14" s="132">
        <v>0</v>
      </c>
      <c r="V14" s="132">
        <v>0</v>
      </c>
      <c r="W14" s="132">
        <v>0</v>
      </c>
      <c r="X14" s="132">
        <v>0</v>
      </c>
      <c r="Y14" s="132">
        <v>0</v>
      </c>
      <c r="Z14" s="132">
        <v>0</v>
      </c>
      <c r="AA14" s="132">
        <v>0</v>
      </c>
      <c r="AB14" s="132">
        <v>0</v>
      </c>
      <c r="AC14" s="132">
        <v>0</v>
      </c>
      <c r="AD14" s="132">
        <v>0</v>
      </c>
      <c r="AE14" s="132">
        <v>0</v>
      </c>
      <c r="AF14">
        <v>0</v>
      </c>
      <c r="AG14" s="133">
        <v>62.7</v>
      </c>
      <c r="AH14" s="127">
        <v>65.8</v>
      </c>
      <c r="AI14" s="127">
        <v>10.7</v>
      </c>
    </row>
    <row r="15" spans="1:35" ht="17.100000000000001" customHeight="1" x14ac:dyDescent="0.15">
      <c r="B15" s="392"/>
      <c r="C15" s="490"/>
      <c r="D15" s="40" t="s">
        <v>263</v>
      </c>
      <c r="E15" s="131">
        <v>13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4</v>
      </c>
      <c r="L15" s="132">
        <v>0</v>
      </c>
      <c r="M15" s="132">
        <v>3</v>
      </c>
      <c r="N15" s="132">
        <v>1</v>
      </c>
      <c r="O15" s="132">
        <v>3</v>
      </c>
      <c r="P15" s="132">
        <v>1</v>
      </c>
      <c r="Q15" s="132">
        <v>1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32">
        <v>0</v>
      </c>
      <c r="AA15" s="132">
        <v>0</v>
      </c>
      <c r="AB15" s="132">
        <v>0</v>
      </c>
      <c r="AC15" s="132">
        <v>0</v>
      </c>
      <c r="AD15" s="132">
        <v>0</v>
      </c>
      <c r="AE15" s="132">
        <v>0</v>
      </c>
      <c r="AF15">
        <v>0</v>
      </c>
      <c r="AG15" s="133">
        <v>69.599999999999994</v>
      </c>
      <c r="AH15" s="127">
        <v>69.7</v>
      </c>
      <c r="AI15" s="127">
        <v>10</v>
      </c>
    </row>
    <row r="16" spans="1:35" ht="17.100000000000001" customHeight="1" x14ac:dyDescent="0.15">
      <c r="B16" s="392"/>
      <c r="C16" s="477" t="s">
        <v>264</v>
      </c>
      <c r="D16" s="451"/>
      <c r="E16" s="131">
        <v>1922</v>
      </c>
      <c r="F16" s="132">
        <v>3</v>
      </c>
      <c r="G16" s="132">
        <v>12</v>
      </c>
      <c r="H16" s="132">
        <v>17</v>
      </c>
      <c r="I16" s="132">
        <v>17</v>
      </c>
      <c r="J16" s="132">
        <v>60</v>
      </c>
      <c r="K16" s="132">
        <v>157</v>
      </c>
      <c r="L16" s="132">
        <v>256</v>
      </c>
      <c r="M16" s="132">
        <v>354</v>
      </c>
      <c r="N16" s="132">
        <v>504</v>
      </c>
      <c r="O16" s="132">
        <v>219</v>
      </c>
      <c r="P16" s="132">
        <v>153</v>
      </c>
      <c r="Q16" s="132">
        <v>64</v>
      </c>
      <c r="R16" s="132">
        <v>50</v>
      </c>
      <c r="S16" s="132">
        <v>15</v>
      </c>
      <c r="T16" s="132">
        <v>24</v>
      </c>
      <c r="U16" s="132">
        <v>7</v>
      </c>
      <c r="V16" s="132">
        <v>3</v>
      </c>
      <c r="W16" s="132">
        <v>1</v>
      </c>
      <c r="X16" s="132">
        <v>1</v>
      </c>
      <c r="Y16" s="132">
        <v>0</v>
      </c>
      <c r="Z16" s="132">
        <v>1</v>
      </c>
      <c r="AA16" s="132">
        <v>0</v>
      </c>
      <c r="AB16" s="132">
        <v>1</v>
      </c>
      <c r="AC16" s="132">
        <v>2</v>
      </c>
      <c r="AD16" s="132">
        <v>0</v>
      </c>
      <c r="AE16" s="132">
        <v>1</v>
      </c>
      <c r="AF16">
        <v>0</v>
      </c>
      <c r="AG16" s="133">
        <v>70.3</v>
      </c>
      <c r="AH16" s="127">
        <v>70.599999999999994</v>
      </c>
      <c r="AI16" s="127">
        <v>11.7</v>
      </c>
    </row>
    <row r="17" spans="2:35" ht="17.100000000000001" customHeight="1" x14ac:dyDescent="0.15">
      <c r="B17" s="392"/>
      <c r="C17" s="392"/>
      <c r="D17" s="40" t="s">
        <v>257</v>
      </c>
      <c r="E17" s="131">
        <v>995</v>
      </c>
      <c r="F17" s="132">
        <v>3</v>
      </c>
      <c r="G17" s="132">
        <v>10</v>
      </c>
      <c r="H17" s="132">
        <v>15</v>
      </c>
      <c r="I17" s="132">
        <v>12</v>
      </c>
      <c r="J17" s="132">
        <v>25</v>
      </c>
      <c r="K17" s="132">
        <v>103</v>
      </c>
      <c r="L17" s="132">
        <v>162</v>
      </c>
      <c r="M17" s="132">
        <v>216</v>
      </c>
      <c r="N17" s="132">
        <v>227</v>
      </c>
      <c r="O17" s="132">
        <v>86</v>
      </c>
      <c r="P17" s="132">
        <v>78</v>
      </c>
      <c r="Q17" s="132">
        <v>20</v>
      </c>
      <c r="R17" s="132">
        <v>23</v>
      </c>
      <c r="S17" s="132">
        <v>4</v>
      </c>
      <c r="T17" s="132">
        <v>11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2">
        <v>0</v>
      </c>
      <c r="AA17" s="132">
        <v>0</v>
      </c>
      <c r="AB17" s="132">
        <v>0</v>
      </c>
      <c r="AC17" s="132">
        <v>0</v>
      </c>
      <c r="AD17" s="132">
        <v>0</v>
      </c>
      <c r="AE17" s="132">
        <v>0</v>
      </c>
      <c r="AF17">
        <v>0</v>
      </c>
      <c r="AG17" s="133">
        <v>67.900000000000006</v>
      </c>
      <c r="AH17" s="127">
        <v>68.5</v>
      </c>
      <c r="AI17" s="127">
        <v>10.6</v>
      </c>
    </row>
    <row r="18" spans="2:35" ht="17.100000000000001" customHeight="1" x14ac:dyDescent="0.15">
      <c r="B18" s="392"/>
      <c r="C18" s="392"/>
      <c r="D18" s="40" t="s">
        <v>258</v>
      </c>
      <c r="E18" s="131">
        <v>414</v>
      </c>
      <c r="F18" s="132">
        <v>0</v>
      </c>
      <c r="G18" s="132">
        <v>2</v>
      </c>
      <c r="H18" s="132">
        <v>1</v>
      </c>
      <c r="I18" s="132">
        <v>4</v>
      </c>
      <c r="J18" s="132">
        <v>19</v>
      </c>
      <c r="K18" s="132">
        <v>18</v>
      </c>
      <c r="L18" s="132">
        <v>44</v>
      </c>
      <c r="M18" s="132">
        <v>62</v>
      </c>
      <c r="N18" s="132">
        <v>111</v>
      </c>
      <c r="O18" s="132">
        <v>65</v>
      </c>
      <c r="P18" s="132">
        <v>35</v>
      </c>
      <c r="Q18" s="132">
        <v>20</v>
      </c>
      <c r="R18" s="132">
        <v>9</v>
      </c>
      <c r="S18" s="132">
        <v>9</v>
      </c>
      <c r="T18" s="132">
        <v>7</v>
      </c>
      <c r="U18" s="132">
        <v>5</v>
      </c>
      <c r="V18" s="132">
        <v>2</v>
      </c>
      <c r="W18" s="132">
        <v>0</v>
      </c>
      <c r="X18" s="132">
        <v>1</v>
      </c>
      <c r="Y18" s="132">
        <v>0</v>
      </c>
      <c r="Z18" s="132">
        <v>0</v>
      </c>
      <c r="AA18" s="132">
        <v>0</v>
      </c>
      <c r="AB18" s="132">
        <v>0</v>
      </c>
      <c r="AC18" s="132">
        <v>0</v>
      </c>
      <c r="AD18" s="132">
        <v>0</v>
      </c>
      <c r="AE18" s="132">
        <v>0</v>
      </c>
      <c r="AF18">
        <v>0</v>
      </c>
      <c r="AG18" s="133">
        <v>72.5</v>
      </c>
      <c r="AH18" s="127">
        <v>72.8</v>
      </c>
      <c r="AI18" s="127">
        <v>11.9</v>
      </c>
    </row>
    <row r="19" spans="2:35" ht="17.100000000000001" customHeight="1" x14ac:dyDescent="0.15">
      <c r="B19" s="392"/>
      <c r="C19" s="392"/>
      <c r="D19" s="40" t="s">
        <v>259</v>
      </c>
      <c r="E19" s="131">
        <v>184</v>
      </c>
      <c r="F19" s="132">
        <v>0</v>
      </c>
      <c r="G19" s="132">
        <v>0</v>
      </c>
      <c r="H19" s="132">
        <v>0</v>
      </c>
      <c r="I19" s="132">
        <v>1</v>
      </c>
      <c r="J19" s="132">
        <v>5</v>
      </c>
      <c r="K19" s="132">
        <v>11</v>
      </c>
      <c r="L19" s="132">
        <v>23</v>
      </c>
      <c r="M19" s="132">
        <v>24</v>
      </c>
      <c r="N19" s="132">
        <v>61</v>
      </c>
      <c r="O19" s="132">
        <v>16</v>
      </c>
      <c r="P19" s="132">
        <v>14</v>
      </c>
      <c r="Q19" s="132">
        <v>5</v>
      </c>
      <c r="R19" s="132">
        <v>15</v>
      </c>
      <c r="S19" s="132">
        <v>1</v>
      </c>
      <c r="T19" s="132">
        <v>4</v>
      </c>
      <c r="U19" s="132">
        <v>2</v>
      </c>
      <c r="V19" s="132">
        <v>1</v>
      </c>
      <c r="W19" s="132">
        <v>1</v>
      </c>
      <c r="X19" s="132">
        <v>0</v>
      </c>
      <c r="Y19" s="132">
        <v>0</v>
      </c>
      <c r="Z19" s="132">
        <v>0</v>
      </c>
      <c r="AA19" s="132">
        <v>0</v>
      </c>
      <c r="AB19" s="132">
        <v>0</v>
      </c>
      <c r="AC19" s="132">
        <v>0</v>
      </c>
      <c r="AD19" s="132">
        <v>0</v>
      </c>
      <c r="AE19" s="132">
        <v>0</v>
      </c>
      <c r="AF19">
        <v>0</v>
      </c>
      <c r="AG19" s="133">
        <v>71.3</v>
      </c>
      <c r="AH19" s="127">
        <v>73.5</v>
      </c>
      <c r="AI19" s="127">
        <v>12.1</v>
      </c>
    </row>
    <row r="20" spans="2:35" ht="17.100000000000001" customHeight="1" x14ac:dyDescent="0.15">
      <c r="B20" s="392"/>
      <c r="C20" s="392"/>
      <c r="D20" s="40" t="s">
        <v>260</v>
      </c>
      <c r="E20" s="131">
        <v>78</v>
      </c>
      <c r="F20" s="132">
        <v>0</v>
      </c>
      <c r="G20" s="132">
        <v>0</v>
      </c>
      <c r="H20" s="132">
        <v>1</v>
      </c>
      <c r="I20" s="132">
        <v>0</v>
      </c>
      <c r="J20" s="132">
        <v>1</v>
      </c>
      <c r="K20" s="132">
        <v>10</v>
      </c>
      <c r="L20" s="132">
        <v>3</v>
      </c>
      <c r="M20" s="132">
        <v>11</v>
      </c>
      <c r="N20" s="132">
        <v>25</v>
      </c>
      <c r="O20" s="132">
        <v>17</v>
      </c>
      <c r="P20" s="132">
        <v>9</v>
      </c>
      <c r="Q20" s="132">
        <v>1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2">
        <v>0</v>
      </c>
      <c r="AA20" s="132">
        <v>0</v>
      </c>
      <c r="AB20" s="132">
        <v>0</v>
      </c>
      <c r="AC20" s="132">
        <v>0</v>
      </c>
      <c r="AD20" s="132">
        <v>0</v>
      </c>
      <c r="AE20" s="132">
        <v>0</v>
      </c>
      <c r="AF20">
        <v>0</v>
      </c>
      <c r="AG20" s="133">
        <v>71.900000000000006</v>
      </c>
      <c r="AH20" s="127">
        <v>71.2</v>
      </c>
      <c r="AI20" s="127">
        <v>8.1</v>
      </c>
    </row>
    <row r="21" spans="2:35" ht="17.100000000000001" customHeight="1" x14ac:dyDescent="0.15">
      <c r="B21" s="392"/>
      <c r="C21" s="490"/>
      <c r="D21" s="40" t="s">
        <v>261</v>
      </c>
      <c r="E21" s="131">
        <v>251</v>
      </c>
      <c r="F21" s="132">
        <v>0</v>
      </c>
      <c r="G21" s="132">
        <v>0</v>
      </c>
      <c r="H21" s="132">
        <v>0</v>
      </c>
      <c r="I21" s="132">
        <v>0</v>
      </c>
      <c r="J21" s="132">
        <v>10</v>
      </c>
      <c r="K21" s="132">
        <v>15</v>
      </c>
      <c r="L21" s="132">
        <v>24</v>
      </c>
      <c r="M21" s="132">
        <v>41</v>
      </c>
      <c r="N21" s="132">
        <v>80</v>
      </c>
      <c r="O21" s="132">
        <v>35</v>
      </c>
      <c r="P21" s="132">
        <v>17</v>
      </c>
      <c r="Q21" s="132">
        <v>18</v>
      </c>
      <c r="R21" s="132">
        <v>3</v>
      </c>
      <c r="S21" s="132">
        <v>1</v>
      </c>
      <c r="T21" s="132">
        <v>2</v>
      </c>
      <c r="U21" s="132">
        <v>0</v>
      </c>
      <c r="V21" s="132">
        <v>0</v>
      </c>
      <c r="W21" s="132">
        <v>0</v>
      </c>
      <c r="X21" s="132">
        <v>0</v>
      </c>
      <c r="Y21" s="132">
        <v>0</v>
      </c>
      <c r="Z21" s="132">
        <v>1</v>
      </c>
      <c r="AA21" s="132">
        <v>0</v>
      </c>
      <c r="AB21" s="132">
        <v>1</v>
      </c>
      <c r="AC21" s="132">
        <v>2</v>
      </c>
      <c r="AD21" s="132">
        <v>0</v>
      </c>
      <c r="AE21" s="132">
        <v>1</v>
      </c>
      <c r="AF21">
        <v>0</v>
      </c>
      <c r="AG21" s="133">
        <v>70.599999999999994</v>
      </c>
      <c r="AH21" s="127">
        <v>73</v>
      </c>
      <c r="AI21" s="127">
        <v>14</v>
      </c>
    </row>
    <row r="22" spans="2:35" ht="17.100000000000001" customHeight="1" x14ac:dyDescent="0.15">
      <c r="B22" s="392"/>
      <c r="C22" s="477" t="s">
        <v>265</v>
      </c>
      <c r="D22" s="451"/>
      <c r="E22" s="131">
        <v>271</v>
      </c>
      <c r="F22" s="132">
        <v>2</v>
      </c>
      <c r="G22" s="132">
        <v>4</v>
      </c>
      <c r="H22" s="132">
        <v>1</v>
      </c>
      <c r="I22" s="132">
        <v>6</v>
      </c>
      <c r="J22" s="132">
        <v>7</v>
      </c>
      <c r="K22" s="132">
        <v>12</v>
      </c>
      <c r="L22" s="132">
        <v>21</v>
      </c>
      <c r="M22" s="132">
        <v>26</v>
      </c>
      <c r="N22" s="132">
        <v>83</v>
      </c>
      <c r="O22" s="132">
        <v>34</v>
      </c>
      <c r="P22" s="132">
        <v>29</v>
      </c>
      <c r="Q22" s="132">
        <v>24</v>
      </c>
      <c r="R22" s="132">
        <v>13</v>
      </c>
      <c r="S22" s="132">
        <v>2</v>
      </c>
      <c r="T22" s="132">
        <v>6</v>
      </c>
      <c r="U22" s="132">
        <v>0</v>
      </c>
      <c r="V22" s="132">
        <v>0</v>
      </c>
      <c r="W22" s="132">
        <v>0</v>
      </c>
      <c r="X22" s="132">
        <v>0</v>
      </c>
      <c r="Y22" s="132">
        <v>1</v>
      </c>
      <c r="Z22" s="132">
        <v>0</v>
      </c>
      <c r="AA22" s="132">
        <v>0</v>
      </c>
      <c r="AB22" s="132">
        <v>0</v>
      </c>
      <c r="AC22" s="132">
        <v>0</v>
      </c>
      <c r="AD22" s="132">
        <v>0</v>
      </c>
      <c r="AE22" s="132">
        <v>0</v>
      </c>
      <c r="AF22">
        <v>0</v>
      </c>
      <c r="AG22" s="133">
        <v>73.3</v>
      </c>
      <c r="AH22" s="127">
        <v>73.2</v>
      </c>
      <c r="AI22" s="127">
        <v>12.7</v>
      </c>
    </row>
    <row r="23" spans="2:35" ht="17.100000000000001" customHeight="1" x14ac:dyDescent="0.15">
      <c r="B23" s="392"/>
      <c r="C23" s="392"/>
      <c r="D23" s="40" t="s">
        <v>257</v>
      </c>
      <c r="E23" s="131">
        <v>187</v>
      </c>
      <c r="F23" s="132">
        <v>2</v>
      </c>
      <c r="G23" s="132">
        <v>4</v>
      </c>
      <c r="H23" s="132">
        <v>1</v>
      </c>
      <c r="I23" s="132">
        <v>6</v>
      </c>
      <c r="J23" s="132">
        <v>7</v>
      </c>
      <c r="K23" s="132">
        <v>11</v>
      </c>
      <c r="L23" s="132">
        <v>18</v>
      </c>
      <c r="M23" s="132">
        <v>21</v>
      </c>
      <c r="N23" s="132">
        <v>54</v>
      </c>
      <c r="O23" s="132">
        <v>20</v>
      </c>
      <c r="P23" s="132">
        <v>19</v>
      </c>
      <c r="Q23" s="132">
        <v>15</v>
      </c>
      <c r="R23" s="132">
        <v>3</v>
      </c>
      <c r="S23" s="132">
        <v>1</v>
      </c>
      <c r="T23" s="132">
        <v>5</v>
      </c>
      <c r="U23" s="132">
        <v>0</v>
      </c>
      <c r="V23" s="132">
        <v>0</v>
      </c>
      <c r="W23" s="132">
        <v>0</v>
      </c>
      <c r="X23" s="132">
        <v>0</v>
      </c>
      <c r="Y23" s="132">
        <v>0</v>
      </c>
      <c r="Z23" s="132">
        <v>0</v>
      </c>
      <c r="AA23" s="132">
        <v>0</v>
      </c>
      <c r="AB23" s="132">
        <v>0</v>
      </c>
      <c r="AC23" s="132">
        <v>0</v>
      </c>
      <c r="AD23" s="132">
        <v>0</v>
      </c>
      <c r="AE23" s="132">
        <v>0</v>
      </c>
      <c r="AF23">
        <v>0</v>
      </c>
      <c r="AG23" s="133">
        <v>72.5</v>
      </c>
      <c r="AH23" s="127">
        <v>70.900000000000006</v>
      </c>
      <c r="AI23" s="127">
        <v>13</v>
      </c>
    </row>
    <row r="24" spans="2:35" ht="17.100000000000001" customHeight="1" x14ac:dyDescent="0.15">
      <c r="B24" s="392"/>
      <c r="C24" s="392"/>
      <c r="D24" s="40" t="s">
        <v>258</v>
      </c>
      <c r="E24" s="131">
        <v>22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2</v>
      </c>
      <c r="M24" s="132">
        <v>0</v>
      </c>
      <c r="N24" s="132">
        <v>11</v>
      </c>
      <c r="O24" s="132">
        <v>1</v>
      </c>
      <c r="P24" s="132">
        <v>6</v>
      </c>
      <c r="Q24" s="132">
        <v>2</v>
      </c>
      <c r="R24" s="132">
        <v>0</v>
      </c>
      <c r="S24" s="132">
        <v>0</v>
      </c>
      <c r="T24" s="132">
        <v>0</v>
      </c>
      <c r="U24" s="132">
        <v>0</v>
      </c>
      <c r="V24" s="132">
        <v>0</v>
      </c>
      <c r="W24" s="132">
        <v>0</v>
      </c>
      <c r="X24" s="132">
        <v>0</v>
      </c>
      <c r="Y24" s="132">
        <v>0</v>
      </c>
      <c r="Z24" s="132">
        <v>0</v>
      </c>
      <c r="AA24" s="132">
        <v>0</v>
      </c>
      <c r="AB24" s="132">
        <v>0</v>
      </c>
      <c r="AC24" s="132">
        <v>0</v>
      </c>
      <c r="AD24" s="132">
        <v>0</v>
      </c>
      <c r="AE24" s="132">
        <v>0</v>
      </c>
      <c r="AF24">
        <v>0</v>
      </c>
      <c r="AG24" s="133">
        <v>72.7</v>
      </c>
      <c r="AH24" s="127">
        <v>75.3</v>
      </c>
      <c r="AI24" s="127">
        <v>7</v>
      </c>
    </row>
    <row r="25" spans="2:35" ht="17.100000000000001" customHeight="1" x14ac:dyDescent="0.15">
      <c r="B25" s="392"/>
      <c r="C25" s="392"/>
      <c r="D25" s="40" t="s">
        <v>259</v>
      </c>
      <c r="E25" s="131">
        <v>29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1</v>
      </c>
      <c r="M25" s="132">
        <v>2</v>
      </c>
      <c r="N25" s="132">
        <v>10</v>
      </c>
      <c r="O25" s="132">
        <v>7</v>
      </c>
      <c r="P25" s="132">
        <v>2</v>
      </c>
      <c r="Q25" s="132">
        <v>3</v>
      </c>
      <c r="R25" s="132">
        <v>4</v>
      </c>
      <c r="S25" s="132">
        <v>0</v>
      </c>
      <c r="T25" s="132">
        <v>0</v>
      </c>
      <c r="U25" s="132">
        <v>0</v>
      </c>
      <c r="V25" s="132">
        <v>0</v>
      </c>
      <c r="W25" s="132">
        <v>0</v>
      </c>
      <c r="X25" s="132">
        <v>0</v>
      </c>
      <c r="Y25" s="132">
        <v>0</v>
      </c>
      <c r="Z25" s="132">
        <v>0</v>
      </c>
      <c r="AA25" s="132">
        <v>0</v>
      </c>
      <c r="AB25" s="132">
        <v>0</v>
      </c>
      <c r="AC25" s="132">
        <v>0</v>
      </c>
      <c r="AD25" s="132">
        <v>0</v>
      </c>
      <c r="AE25" s="132">
        <v>0</v>
      </c>
      <c r="AF25">
        <v>0</v>
      </c>
      <c r="AG25" s="133">
        <v>75.2</v>
      </c>
      <c r="AH25" s="127">
        <v>77.7</v>
      </c>
      <c r="AI25" s="127">
        <v>7.4</v>
      </c>
    </row>
    <row r="26" spans="2:35" ht="17.100000000000001" customHeight="1" x14ac:dyDescent="0.15">
      <c r="B26" s="392"/>
      <c r="C26" s="392"/>
      <c r="D26" s="40" t="s">
        <v>260</v>
      </c>
      <c r="E26" s="131">
        <v>28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1</v>
      </c>
      <c r="L26" s="132">
        <v>0</v>
      </c>
      <c r="M26" s="132">
        <v>3</v>
      </c>
      <c r="N26" s="132">
        <v>6</v>
      </c>
      <c r="O26" s="132">
        <v>6</v>
      </c>
      <c r="P26" s="132">
        <v>2</v>
      </c>
      <c r="Q26" s="132">
        <v>4</v>
      </c>
      <c r="R26" s="132">
        <v>3</v>
      </c>
      <c r="S26" s="132">
        <v>1</v>
      </c>
      <c r="T26" s="132">
        <v>1</v>
      </c>
      <c r="U26" s="132">
        <v>0</v>
      </c>
      <c r="V26" s="132">
        <v>0</v>
      </c>
      <c r="W26" s="132">
        <v>0</v>
      </c>
      <c r="X26" s="132">
        <v>0</v>
      </c>
      <c r="Y26" s="132">
        <v>1</v>
      </c>
      <c r="Z26" s="132">
        <v>0</v>
      </c>
      <c r="AA26" s="132">
        <v>0</v>
      </c>
      <c r="AB26" s="132">
        <v>0</v>
      </c>
      <c r="AC26" s="132">
        <v>0</v>
      </c>
      <c r="AD26" s="132">
        <v>0</v>
      </c>
      <c r="AE26" s="132">
        <v>0</v>
      </c>
      <c r="AF26">
        <v>0</v>
      </c>
      <c r="AG26" s="133">
        <v>77.099999999999994</v>
      </c>
      <c r="AH26" s="127">
        <v>81.2</v>
      </c>
      <c r="AI26" s="127">
        <v>13.3</v>
      </c>
    </row>
    <row r="27" spans="2:35" ht="17.100000000000001" customHeight="1" x14ac:dyDescent="0.15">
      <c r="B27" s="490"/>
      <c r="C27" s="490"/>
      <c r="D27" s="40" t="s">
        <v>261</v>
      </c>
      <c r="E27" s="131">
        <v>5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2</v>
      </c>
      <c r="O27" s="132">
        <v>0</v>
      </c>
      <c r="P27" s="132">
        <v>0</v>
      </c>
      <c r="Q27" s="132">
        <v>0</v>
      </c>
      <c r="R27" s="132">
        <v>3</v>
      </c>
      <c r="S27" s="132">
        <v>0</v>
      </c>
      <c r="T27" s="132">
        <v>0</v>
      </c>
      <c r="U27" s="132">
        <v>0</v>
      </c>
      <c r="V27" s="132">
        <v>0</v>
      </c>
      <c r="W27" s="132">
        <v>0</v>
      </c>
      <c r="X27" s="132">
        <v>0</v>
      </c>
      <c r="Y27" s="132">
        <v>0</v>
      </c>
      <c r="Z27" s="132">
        <v>0</v>
      </c>
      <c r="AA27" s="132">
        <v>0</v>
      </c>
      <c r="AB27" s="132">
        <v>0</v>
      </c>
      <c r="AC27" s="132">
        <v>0</v>
      </c>
      <c r="AD27" s="132">
        <v>0</v>
      </c>
      <c r="AE27" s="132">
        <v>0</v>
      </c>
      <c r="AF27">
        <v>0</v>
      </c>
      <c r="AG27" s="133">
        <v>90.1</v>
      </c>
      <c r="AH27" s="127">
        <v>83.3</v>
      </c>
      <c r="AI27" s="127">
        <v>8.9</v>
      </c>
    </row>
    <row r="28" spans="2:35" ht="17.100000000000001" customHeight="1" x14ac:dyDescent="0.15">
      <c r="B28" s="480" t="s">
        <v>112</v>
      </c>
      <c r="C28" s="487"/>
      <c r="D28" s="488"/>
      <c r="E28" s="124">
        <v>1435</v>
      </c>
      <c r="F28" s="125">
        <v>10</v>
      </c>
      <c r="G28" s="125">
        <v>5</v>
      </c>
      <c r="H28" s="125">
        <v>5</v>
      </c>
      <c r="I28" s="125">
        <v>2</v>
      </c>
      <c r="J28" s="125">
        <v>16</v>
      </c>
      <c r="K28" s="125">
        <v>39</v>
      </c>
      <c r="L28" s="125">
        <v>106</v>
      </c>
      <c r="M28" s="125">
        <v>151</v>
      </c>
      <c r="N28" s="125">
        <v>440</v>
      </c>
      <c r="O28" s="125">
        <v>179</v>
      </c>
      <c r="P28" s="125">
        <v>208</v>
      </c>
      <c r="Q28" s="125">
        <v>107</v>
      </c>
      <c r="R28" s="125">
        <v>89</v>
      </c>
      <c r="S28" s="125">
        <v>37</v>
      </c>
      <c r="T28" s="125">
        <v>19</v>
      </c>
      <c r="U28" s="125">
        <v>4</v>
      </c>
      <c r="V28" s="125">
        <v>11</v>
      </c>
      <c r="W28" s="125">
        <v>0</v>
      </c>
      <c r="X28" s="125">
        <v>1</v>
      </c>
      <c r="Y28" s="125">
        <v>0</v>
      </c>
      <c r="Z28" s="125">
        <v>3</v>
      </c>
      <c r="AA28" s="125">
        <v>1</v>
      </c>
      <c r="AB28" s="125">
        <v>1</v>
      </c>
      <c r="AC28" s="125">
        <v>0</v>
      </c>
      <c r="AD28" s="125">
        <v>0</v>
      </c>
      <c r="AE28" s="125">
        <v>0</v>
      </c>
      <c r="AF28" s="128">
        <v>1</v>
      </c>
      <c r="AG28" s="129">
        <v>74.2</v>
      </c>
      <c r="AH28" s="130">
        <v>75.8</v>
      </c>
      <c r="AI28" s="130">
        <v>12.2</v>
      </c>
    </row>
    <row r="31" spans="2:35" x14ac:dyDescent="0.15">
      <c r="E31" s="151"/>
    </row>
  </sheetData>
  <mergeCells count="16">
    <mergeCell ref="B3:D3"/>
    <mergeCell ref="E3:E5"/>
    <mergeCell ref="AG3:AG4"/>
    <mergeCell ref="AH3:AH4"/>
    <mergeCell ref="AI3:AI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32" width="6.7109375" customWidth="1"/>
  </cols>
  <sheetData>
    <row r="1" spans="1:32" ht="17.25" x14ac:dyDescent="0.2">
      <c r="B1" s="22" t="s">
        <v>364</v>
      </c>
      <c r="C1" s="22"/>
      <c r="E1" s="22" t="s">
        <v>378</v>
      </c>
      <c r="I1" s="22"/>
      <c r="Q1" s="22" t="s">
        <v>378</v>
      </c>
      <c r="V1" s="22"/>
      <c r="AA1" s="22"/>
      <c r="AD1" s="22" t="s">
        <v>378</v>
      </c>
    </row>
    <row r="2" spans="1:32" ht="17.25" x14ac:dyDescent="0.2">
      <c r="B2" s="1" t="s">
        <v>375</v>
      </c>
      <c r="C2" s="22"/>
      <c r="E2" s="134"/>
      <c r="O2" s="22"/>
      <c r="AA2" s="22"/>
    </row>
    <row r="3" spans="1:32" ht="24" customHeight="1" x14ac:dyDescent="0.15">
      <c r="B3" s="429" t="s">
        <v>253</v>
      </c>
      <c r="C3" s="491"/>
      <c r="D3" s="421"/>
      <c r="E3" s="492" t="s">
        <v>90</v>
      </c>
      <c r="F3" s="161"/>
      <c r="G3" s="162">
        <v>35</v>
      </c>
      <c r="H3" s="70">
        <v>40</v>
      </c>
      <c r="I3" s="162">
        <v>45</v>
      </c>
      <c r="J3" s="70">
        <v>50</v>
      </c>
      <c r="K3" s="162">
        <v>55</v>
      </c>
      <c r="L3" s="70">
        <v>60</v>
      </c>
      <c r="M3" s="162">
        <v>65</v>
      </c>
      <c r="N3" s="70">
        <v>70</v>
      </c>
      <c r="O3" s="159">
        <v>75</v>
      </c>
      <c r="P3" s="159">
        <v>80</v>
      </c>
      <c r="Q3" s="159">
        <v>85</v>
      </c>
      <c r="R3" s="159">
        <v>90</v>
      </c>
      <c r="S3" s="159">
        <v>95</v>
      </c>
      <c r="T3" s="159">
        <v>100</v>
      </c>
      <c r="U3" s="159">
        <v>105</v>
      </c>
      <c r="V3" s="159">
        <v>110</v>
      </c>
      <c r="W3" s="159">
        <v>115</v>
      </c>
      <c r="X3" s="159">
        <v>120</v>
      </c>
      <c r="Y3" s="159">
        <v>125</v>
      </c>
      <c r="Z3" s="159">
        <v>130</v>
      </c>
      <c r="AA3" s="159">
        <v>135</v>
      </c>
      <c r="AB3" s="159">
        <v>140</v>
      </c>
      <c r="AC3" s="159">
        <v>145</v>
      </c>
      <c r="AD3" s="159">
        <v>150</v>
      </c>
      <c r="AE3" s="159">
        <v>155</v>
      </c>
      <c r="AF3" s="62" t="s">
        <v>352</v>
      </c>
    </row>
    <row r="4" spans="1:32" s="25" customFormat="1" ht="13.5" x14ac:dyDescent="0.15">
      <c r="B4" s="432" t="s">
        <v>254</v>
      </c>
      <c r="C4" s="499"/>
      <c r="D4" s="433"/>
      <c r="E4" s="493"/>
      <c r="F4" s="163"/>
      <c r="G4" s="63" t="s">
        <v>95</v>
      </c>
      <c r="H4" s="63" t="s">
        <v>95</v>
      </c>
      <c r="I4" s="63" t="s">
        <v>95</v>
      </c>
      <c r="J4" s="63" t="s">
        <v>95</v>
      </c>
      <c r="K4" s="63" t="s">
        <v>95</v>
      </c>
      <c r="L4" s="63" t="s">
        <v>95</v>
      </c>
      <c r="M4" s="63" t="s">
        <v>95</v>
      </c>
      <c r="N4" s="63" t="s">
        <v>95</v>
      </c>
      <c r="O4" s="122" t="s">
        <v>95</v>
      </c>
      <c r="P4" s="122" t="s">
        <v>95</v>
      </c>
      <c r="Q4" s="122" t="s">
        <v>95</v>
      </c>
      <c r="R4" s="122" t="s">
        <v>95</v>
      </c>
      <c r="S4" s="122" t="s">
        <v>95</v>
      </c>
      <c r="T4" s="122" t="s">
        <v>95</v>
      </c>
      <c r="U4" s="122" t="s">
        <v>95</v>
      </c>
      <c r="V4" s="122" t="s">
        <v>95</v>
      </c>
      <c r="W4" s="122" t="s">
        <v>95</v>
      </c>
      <c r="X4" s="122" t="s">
        <v>95</v>
      </c>
      <c r="Y4" s="122" t="s">
        <v>95</v>
      </c>
      <c r="Z4" s="122" t="s">
        <v>95</v>
      </c>
      <c r="AA4" s="122" t="s">
        <v>95</v>
      </c>
      <c r="AB4" s="122" t="s">
        <v>95</v>
      </c>
      <c r="AC4" s="122" t="s">
        <v>95</v>
      </c>
      <c r="AD4" s="122" t="s">
        <v>95</v>
      </c>
      <c r="AE4" s="122" t="s">
        <v>95</v>
      </c>
      <c r="AF4" s="63"/>
    </row>
    <row r="5" spans="1:32" ht="24" customHeight="1" x14ac:dyDescent="0.15">
      <c r="B5" s="434"/>
      <c r="C5" s="500"/>
      <c r="D5" s="435"/>
      <c r="E5" s="494"/>
      <c r="F5" s="157" t="s">
        <v>348</v>
      </c>
      <c r="G5" s="156">
        <v>40</v>
      </c>
      <c r="H5" s="76">
        <v>45</v>
      </c>
      <c r="I5" s="156">
        <v>50</v>
      </c>
      <c r="J5" s="76">
        <v>55</v>
      </c>
      <c r="K5" s="156">
        <v>60</v>
      </c>
      <c r="L5" s="76">
        <v>65</v>
      </c>
      <c r="M5" s="156">
        <v>70</v>
      </c>
      <c r="N5" s="76">
        <v>75</v>
      </c>
      <c r="O5" s="160">
        <v>80</v>
      </c>
      <c r="P5" s="160">
        <v>85</v>
      </c>
      <c r="Q5" s="160">
        <v>90</v>
      </c>
      <c r="R5" s="160">
        <v>95</v>
      </c>
      <c r="S5" s="160">
        <v>100</v>
      </c>
      <c r="T5" s="160">
        <v>105</v>
      </c>
      <c r="U5" s="160">
        <v>110</v>
      </c>
      <c r="V5" s="160">
        <v>115</v>
      </c>
      <c r="W5" s="160">
        <v>120</v>
      </c>
      <c r="X5" s="160">
        <v>125</v>
      </c>
      <c r="Y5" s="160">
        <v>130</v>
      </c>
      <c r="Z5" s="160">
        <v>135</v>
      </c>
      <c r="AA5" s="160">
        <v>140</v>
      </c>
      <c r="AB5" s="160">
        <v>145</v>
      </c>
      <c r="AC5" s="160">
        <v>150</v>
      </c>
      <c r="AD5" s="160">
        <v>155</v>
      </c>
      <c r="AE5" s="160">
        <v>160</v>
      </c>
      <c r="AF5" s="64"/>
    </row>
    <row r="6" spans="1:32" ht="17.100000000000001" customHeight="1" x14ac:dyDescent="0.15">
      <c r="B6" s="480" t="s">
        <v>90</v>
      </c>
      <c r="C6" s="487"/>
      <c r="D6" s="488"/>
      <c r="E6" s="135">
        <v>100</v>
      </c>
      <c r="F6" s="136">
        <v>2.7774238756529495</v>
      </c>
      <c r="G6" s="136">
        <v>1.8091476621225633</v>
      </c>
      <c r="H6" s="136">
        <v>2.4334310103197856</v>
      </c>
      <c r="I6" s="136">
        <v>1.4906357497770417</v>
      </c>
      <c r="J6" s="136">
        <v>3.6310358007389478</v>
      </c>
      <c r="K6" s="136">
        <v>7.0200025480952988</v>
      </c>
      <c r="L6" s="136">
        <v>10.510893107402216</v>
      </c>
      <c r="M6" s="136">
        <v>16.25684800611543</v>
      </c>
      <c r="N6" s="136">
        <v>29.277614982800355</v>
      </c>
      <c r="O6" s="136">
        <v>9.975793094661741</v>
      </c>
      <c r="P6" s="136">
        <v>7.3512549369346409</v>
      </c>
      <c r="Q6" s="136">
        <v>3.2233405529366799</v>
      </c>
      <c r="R6" s="136">
        <v>2.1531405274557267</v>
      </c>
      <c r="S6" s="136">
        <v>0.81539049560453558</v>
      </c>
      <c r="T6" s="136">
        <v>0.73894763664161034</v>
      </c>
      <c r="U6" s="136">
        <v>0.14014524143202955</v>
      </c>
      <c r="V6" s="136">
        <v>0.19110714740731305</v>
      </c>
      <c r="W6" s="137">
        <v>1.2740476493820868E-2</v>
      </c>
      <c r="X6" s="137">
        <v>2.5480952987641737E-2</v>
      </c>
      <c r="Y6" s="137">
        <v>1.2740476493820868E-2</v>
      </c>
      <c r="Z6" s="137">
        <v>5.0961905975283474E-2</v>
      </c>
      <c r="AA6" s="137">
        <v>1.2740476493820868E-2</v>
      </c>
      <c r="AB6" s="137">
        <v>2.5480952987641737E-2</v>
      </c>
      <c r="AC6" s="137">
        <v>2.5480952987641737E-2</v>
      </c>
      <c r="AD6" s="138">
        <v>0</v>
      </c>
      <c r="AE6" s="138">
        <v>2.5480952987641737E-2</v>
      </c>
      <c r="AF6" s="138">
        <v>1.2740476493820868E-2</v>
      </c>
    </row>
    <row r="7" spans="1:32" ht="17.100000000000001" customHeight="1" x14ac:dyDescent="0.15">
      <c r="A7" s="25"/>
      <c r="B7" s="478" t="s">
        <v>255</v>
      </c>
      <c r="C7" s="501"/>
      <c r="D7" s="502"/>
      <c r="E7" s="135">
        <v>100</v>
      </c>
      <c r="F7" s="136">
        <v>3.2429061428125974</v>
      </c>
      <c r="G7" s="136">
        <v>2.1359526036794514</v>
      </c>
      <c r="H7" s="136">
        <v>2.8999064546304956</v>
      </c>
      <c r="I7" s="136">
        <v>1.7929529154973496</v>
      </c>
      <c r="J7" s="136">
        <v>4.1939507327720609</v>
      </c>
      <c r="K7" s="136">
        <v>7.9825381976925476</v>
      </c>
      <c r="L7" s="136">
        <v>11.209853445587777</v>
      </c>
      <c r="M7" s="136">
        <v>17.539756782039291</v>
      </c>
      <c r="N7" s="136">
        <v>28.967882756470221</v>
      </c>
      <c r="O7" s="136">
        <v>9.4169005300904267</v>
      </c>
      <c r="P7" s="136">
        <v>5.7530402245088865</v>
      </c>
      <c r="Q7" s="136">
        <v>2.2762706579357657</v>
      </c>
      <c r="R7" s="136">
        <v>1.2472715933894607</v>
      </c>
      <c r="S7" s="136">
        <v>0.42095416276894299</v>
      </c>
      <c r="T7" s="136">
        <v>0.60804490177736203</v>
      </c>
      <c r="U7" s="136">
        <v>0.1091362644215778</v>
      </c>
      <c r="V7" s="136">
        <v>6.2363579669473028E-2</v>
      </c>
      <c r="W7" s="136">
        <v>1.5590894917368257E-2</v>
      </c>
      <c r="X7" s="136">
        <v>1.5590894917368257E-2</v>
      </c>
      <c r="Y7" s="136">
        <v>1.5590894917368257E-2</v>
      </c>
      <c r="Z7" s="136">
        <v>1.5590894917368257E-2</v>
      </c>
      <c r="AA7" s="136">
        <v>0</v>
      </c>
      <c r="AB7" s="136">
        <v>1.5590894917368257E-2</v>
      </c>
      <c r="AC7" s="136">
        <v>3.1181789834736514E-2</v>
      </c>
      <c r="AD7" s="139">
        <v>0</v>
      </c>
      <c r="AE7" s="139">
        <v>3.1181789834736514E-2</v>
      </c>
      <c r="AF7" s="139">
        <v>0</v>
      </c>
    </row>
    <row r="8" spans="1:32" ht="17.100000000000001" customHeight="1" x14ac:dyDescent="0.15">
      <c r="B8" s="392"/>
      <c r="C8" s="478" t="s">
        <v>256</v>
      </c>
      <c r="D8" s="502"/>
      <c r="E8" s="140">
        <v>100</v>
      </c>
      <c r="F8" s="141">
        <v>4.8092868988391384</v>
      </c>
      <c r="G8" s="141">
        <v>2.8666192845297322</v>
      </c>
      <c r="H8" s="141">
        <v>3.9800995024875623</v>
      </c>
      <c r="I8" s="141">
        <v>2.179578298981284</v>
      </c>
      <c r="J8" s="141">
        <v>4.7855958303719497</v>
      </c>
      <c r="K8" s="141">
        <v>8.1260364842454393</v>
      </c>
      <c r="L8" s="141">
        <v>10.471452262497039</v>
      </c>
      <c r="M8" s="141">
        <v>17.649846008054965</v>
      </c>
      <c r="N8" s="141">
        <v>30.111348021795781</v>
      </c>
      <c r="O8" s="141">
        <v>8.3155650319829419</v>
      </c>
      <c r="P8" s="141">
        <v>4.4302298033641314</v>
      </c>
      <c r="Q8" s="141">
        <v>1.3740819710968963</v>
      </c>
      <c r="R8" s="141">
        <v>0.40274816394219376</v>
      </c>
      <c r="S8" s="141">
        <v>0.23691068467187867</v>
      </c>
      <c r="T8" s="141">
        <v>0.21321961620469082</v>
      </c>
      <c r="U8" s="141">
        <v>0</v>
      </c>
      <c r="V8" s="141">
        <v>2.3691068467187871E-2</v>
      </c>
      <c r="W8" s="137">
        <v>0</v>
      </c>
      <c r="X8" s="137">
        <v>0</v>
      </c>
      <c r="Y8" s="137">
        <v>0</v>
      </c>
      <c r="Z8" s="137">
        <v>0</v>
      </c>
      <c r="AA8" s="137">
        <v>0</v>
      </c>
      <c r="AB8" s="137">
        <v>0</v>
      </c>
      <c r="AC8" s="137">
        <v>0</v>
      </c>
      <c r="AD8" s="138">
        <v>0</v>
      </c>
      <c r="AE8" s="138">
        <v>2.3691068467187871E-2</v>
      </c>
      <c r="AF8" s="138">
        <v>0</v>
      </c>
    </row>
    <row r="9" spans="1:32" ht="17.100000000000001" customHeight="1" x14ac:dyDescent="0.15">
      <c r="B9" s="392"/>
      <c r="C9" s="392"/>
      <c r="D9" s="40" t="s">
        <v>266</v>
      </c>
      <c r="E9" s="140">
        <v>100</v>
      </c>
      <c r="F9" s="141">
        <v>9.293320425943854</v>
      </c>
      <c r="G9" s="141">
        <v>6.9699903194578905</v>
      </c>
      <c r="H9" s="141">
        <v>10.842207163601161</v>
      </c>
      <c r="I9" s="141">
        <v>5.8083252662149079</v>
      </c>
      <c r="J9" s="141">
        <v>11.713455953533398</v>
      </c>
      <c r="K9" s="141">
        <v>14.714424007744434</v>
      </c>
      <c r="L9" s="141">
        <v>10.551790900290415</v>
      </c>
      <c r="M9" s="141">
        <v>11.81026137463698</v>
      </c>
      <c r="N9" s="141">
        <v>14.52081316553727</v>
      </c>
      <c r="O9" s="141">
        <v>2.4201355275895451</v>
      </c>
      <c r="P9" s="141">
        <v>1.1616650532429817</v>
      </c>
      <c r="Q9" s="141">
        <v>0.1936108422071636</v>
      </c>
      <c r="R9" s="141">
        <v>0</v>
      </c>
      <c r="S9" s="141">
        <v>0</v>
      </c>
      <c r="T9" s="141">
        <v>0</v>
      </c>
      <c r="U9" s="141">
        <v>0</v>
      </c>
      <c r="V9" s="141">
        <v>0</v>
      </c>
      <c r="W9" s="137">
        <v>0</v>
      </c>
      <c r="X9" s="137">
        <v>0</v>
      </c>
      <c r="Y9" s="137">
        <v>0</v>
      </c>
      <c r="Z9" s="137">
        <v>0</v>
      </c>
      <c r="AA9" s="137">
        <v>0</v>
      </c>
      <c r="AB9" s="137">
        <v>0</v>
      </c>
      <c r="AC9" s="137">
        <v>0</v>
      </c>
      <c r="AD9" s="138">
        <v>0</v>
      </c>
      <c r="AE9" s="138">
        <v>0</v>
      </c>
      <c r="AF9" s="138">
        <v>0</v>
      </c>
    </row>
    <row r="10" spans="1:32" ht="17.100000000000001" customHeight="1" x14ac:dyDescent="0.15">
      <c r="B10" s="392"/>
      <c r="C10" s="392"/>
      <c r="D10" s="40" t="s">
        <v>267</v>
      </c>
      <c r="E10" s="140">
        <v>100</v>
      </c>
      <c r="F10" s="141">
        <v>5.1324503311258276</v>
      </c>
      <c r="G10" s="141">
        <v>3.1456953642384109</v>
      </c>
      <c r="H10" s="141">
        <v>2.8973509933774833</v>
      </c>
      <c r="I10" s="141">
        <v>1.2417218543046358</v>
      </c>
      <c r="J10" s="141">
        <v>2.7317880794701987</v>
      </c>
      <c r="K10" s="141">
        <v>7.7814569536423832</v>
      </c>
      <c r="L10" s="141">
        <v>11.83774834437086</v>
      </c>
      <c r="M10" s="141">
        <v>19.867549668874172</v>
      </c>
      <c r="N10" s="141">
        <v>29.80132450331126</v>
      </c>
      <c r="O10" s="141">
        <v>9.35430463576159</v>
      </c>
      <c r="P10" s="141">
        <v>4.7185430463576159</v>
      </c>
      <c r="Q10" s="141">
        <v>0.82781456953642385</v>
      </c>
      <c r="R10" s="141">
        <v>0.41390728476821192</v>
      </c>
      <c r="S10" s="141">
        <v>8.2781456953642391E-2</v>
      </c>
      <c r="T10" s="141">
        <v>0.16556291390728478</v>
      </c>
      <c r="U10" s="141">
        <v>0</v>
      </c>
      <c r="V10" s="141">
        <v>0</v>
      </c>
      <c r="W10" s="137">
        <v>0</v>
      </c>
      <c r="X10" s="137">
        <v>0</v>
      </c>
      <c r="Y10" s="137">
        <v>0</v>
      </c>
      <c r="Z10" s="137">
        <v>0</v>
      </c>
      <c r="AA10" s="137">
        <v>0</v>
      </c>
      <c r="AB10" s="137">
        <v>0</v>
      </c>
      <c r="AC10" s="137">
        <v>0</v>
      </c>
      <c r="AD10" s="138">
        <v>0</v>
      </c>
      <c r="AE10" s="138">
        <v>0</v>
      </c>
      <c r="AF10" s="138">
        <v>0</v>
      </c>
    </row>
    <row r="11" spans="1:32" ht="17.100000000000001" customHeight="1" x14ac:dyDescent="0.15">
      <c r="B11" s="392"/>
      <c r="C11" s="392"/>
      <c r="D11" s="40" t="s">
        <v>268</v>
      </c>
      <c r="E11" s="140">
        <v>100</v>
      </c>
      <c r="F11" s="141">
        <v>2.9381965552178317</v>
      </c>
      <c r="G11" s="141">
        <v>0.91185410334346495</v>
      </c>
      <c r="H11" s="141">
        <v>0.81053698074974678</v>
      </c>
      <c r="I11" s="141">
        <v>0.91185410334346495</v>
      </c>
      <c r="J11" s="141">
        <v>1.7223910840932117</v>
      </c>
      <c r="K11" s="141">
        <v>4.9645390070921991</v>
      </c>
      <c r="L11" s="141">
        <v>8.7132725430597766</v>
      </c>
      <c r="M11" s="141">
        <v>19.45288753799392</v>
      </c>
      <c r="N11" s="141">
        <v>40.628166160081051</v>
      </c>
      <c r="O11" s="141">
        <v>10.030395136778116</v>
      </c>
      <c r="P11" s="141">
        <v>4.86322188449848</v>
      </c>
      <c r="Q11" s="141">
        <v>1.8237082066869299</v>
      </c>
      <c r="R11" s="141">
        <v>0.70921985815602839</v>
      </c>
      <c r="S11" s="141">
        <v>0.91185410334346495</v>
      </c>
      <c r="T11" s="141">
        <v>0.50658561296859173</v>
      </c>
      <c r="U11" s="141">
        <v>0</v>
      </c>
      <c r="V11" s="141">
        <v>0</v>
      </c>
      <c r="W11" s="137">
        <v>0</v>
      </c>
      <c r="X11" s="137">
        <v>0</v>
      </c>
      <c r="Y11" s="137">
        <v>0</v>
      </c>
      <c r="Z11" s="137">
        <v>0</v>
      </c>
      <c r="AA11" s="137">
        <v>0</v>
      </c>
      <c r="AB11" s="137">
        <v>0</v>
      </c>
      <c r="AC11" s="137">
        <v>0</v>
      </c>
      <c r="AD11" s="138">
        <v>0</v>
      </c>
      <c r="AE11" s="138">
        <v>0.10131712259371835</v>
      </c>
      <c r="AF11" s="138">
        <v>0</v>
      </c>
    </row>
    <row r="12" spans="1:32" ht="17.100000000000001" customHeight="1" x14ac:dyDescent="0.15">
      <c r="B12" s="392"/>
      <c r="C12" s="392"/>
      <c r="D12" s="40" t="s">
        <v>269</v>
      </c>
      <c r="E12" s="140">
        <v>100</v>
      </c>
      <c r="F12" s="141">
        <v>0.43988269794721413</v>
      </c>
      <c r="G12" s="141">
        <v>0.2932551319648094</v>
      </c>
      <c r="H12" s="141">
        <v>0.2932551319648094</v>
      </c>
      <c r="I12" s="141">
        <v>0.1466275659824047</v>
      </c>
      <c r="J12" s="141">
        <v>1.7595307917888565</v>
      </c>
      <c r="K12" s="141">
        <v>4.2521994134897358</v>
      </c>
      <c r="L12" s="141">
        <v>10.410557184750733</v>
      </c>
      <c r="M12" s="141">
        <v>22.287390029325511</v>
      </c>
      <c r="N12" s="141">
        <v>36.217008797653961</v>
      </c>
      <c r="O12" s="141">
        <v>12.463343108504398</v>
      </c>
      <c r="P12" s="141">
        <v>7.3313782991202352</v>
      </c>
      <c r="Q12" s="141">
        <v>3.225806451612903</v>
      </c>
      <c r="R12" s="141">
        <v>0.73313782991202348</v>
      </c>
      <c r="S12" s="141">
        <v>0</v>
      </c>
      <c r="T12" s="141">
        <v>0.1466275659824047</v>
      </c>
      <c r="U12" s="141">
        <v>0</v>
      </c>
      <c r="V12" s="141">
        <v>0</v>
      </c>
      <c r="W12" s="137">
        <v>0</v>
      </c>
      <c r="X12" s="137">
        <v>0</v>
      </c>
      <c r="Y12" s="137">
        <v>0</v>
      </c>
      <c r="Z12" s="137">
        <v>0</v>
      </c>
      <c r="AA12" s="137">
        <v>0</v>
      </c>
      <c r="AB12" s="137">
        <v>0</v>
      </c>
      <c r="AC12" s="137">
        <v>0</v>
      </c>
      <c r="AD12" s="138">
        <v>0</v>
      </c>
      <c r="AE12" s="138">
        <v>0</v>
      </c>
      <c r="AF12" s="138">
        <v>0</v>
      </c>
    </row>
    <row r="13" spans="1:32" ht="17.100000000000001" customHeight="1" x14ac:dyDescent="0.15">
      <c r="B13" s="392"/>
      <c r="C13" s="392"/>
      <c r="D13" s="40" t="s">
        <v>270</v>
      </c>
      <c r="E13" s="140">
        <v>100</v>
      </c>
      <c r="F13" s="141">
        <v>4.5614035087719298</v>
      </c>
      <c r="G13" s="141">
        <v>0</v>
      </c>
      <c r="H13" s="141">
        <v>3.8596491228070176</v>
      </c>
      <c r="I13" s="141">
        <v>2.4561403508771931</v>
      </c>
      <c r="J13" s="141">
        <v>5.6140350877192979</v>
      </c>
      <c r="K13" s="141">
        <v>5.2631578947368416</v>
      </c>
      <c r="L13" s="141">
        <v>9.4736842105263168</v>
      </c>
      <c r="M13" s="141">
        <v>12.631578947368421</v>
      </c>
      <c r="N13" s="141">
        <v>38.94736842105263</v>
      </c>
      <c r="O13" s="141">
        <v>8.7719298245614024</v>
      </c>
      <c r="P13" s="141">
        <v>6.3157894736842106</v>
      </c>
      <c r="Q13" s="141">
        <v>1.4035087719298245</v>
      </c>
      <c r="R13" s="141">
        <v>0</v>
      </c>
      <c r="S13" s="141">
        <v>0</v>
      </c>
      <c r="T13" s="141">
        <v>0.35087719298245612</v>
      </c>
      <c r="U13" s="141">
        <v>0</v>
      </c>
      <c r="V13" s="141">
        <v>0.35087719298245612</v>
      </c>
      <c r="W13" s="137">
        <v>0</v>
      </c>
      <c r="X13" s="137">
        <v>0</v>
      </c>
      <c r="Y13" s="137">
        <v>0</v>
      </c>
      <c r="Z13" s="137">
        <v>0</v>
      </c>
      <c r="AA13" s="137">
        <v>0</v>
      </c>
      <c r="AB13" s="137">
        <v>0</v>
      </c>
      <c r="AC13" s="137">
        <v>0</v>
      </c>
      <c r="AD13" s="138">
        <v>0</v>
      </c>
      <c r="AE13" s="138">
        <v>0</v>
      </c>
      <c r="AF13" s="138">
        <v>0</v>
      </c>
    </row>
    <row r="14" spans="1:32" ht="17.100000000000001" customHeight="1" x14ac:dyDescent="0.15">
      <c r="B14" s="392"/>
      <c r="C14" s="392"/>
      <c r="D14" s="40" t="s">
        <v>271</v>
      </c>
      <c r="E14" s="140">
        <v>100</v>
      </c>
      <c r="F14" s="141">
        <v>0</v>
      </c>
      <c r="G14" s="141">
        <v>0</v>
      </c>
      <c r="H14" s="141">
        <v>0</v>
      </c>
      <c r="I14" s="141">
        <v>0</v>
      </c>
      <c r="J14" s="141">
        <v>23.076923076923077</v>
      </c>
      <c r="K14" s="141">
        <v>0</v>
      </c>
      <c r="L14" s="141">
        <v>46.153846153846153</v>
      </c>
      <c r="M14" s="141">
        <v>0</v>
      </c>
      <c r="N14" s="141">
        <v>7.6923076923076925</v>
      </c>
      <c r="O14" s="141">
        <v>7.6923076923076925</v>
      </c>
      <c r="P14" s="141">
        <v>7.6923076923076925</v>
      </c>
      <c r="Q14" s="141">
        <v>7.6923076923076925</v>
      </c>
      <c r="R14" s="141">
        <v>0</v>
      </c>
      <c r="S14" s="141">
        <v>0</v>
      </c>
      <c r="T14" s="141">
        <v>0</v>
      </c>
      <c r="U14" s="141">
        <v>0</v>
      </c>
      <c r="V14" s="141">
        <v>0</v>
      </c>
      <c r="W14" s="137">
        <v>0</v>
      </c>
      <c r="X14" s="137">
        <v>0</v>
      </c>
      <c r="Y14" s="137">
        <v>0</v>
      </c>
      <c r="Z14" s="137">
        <v>0</v>
      </c>
      <c r="AA14" s="137">
        <v>0</v>
      </c>
      <c r="AB14" s="137">
        <v>0</v>
      </c>
      <c r="AC14" s="137">
        <v>0</v>
      </c>
      <c r="AD14" s="138">
        <v>0</v>
      </c>
      <c r="AE14" s="138">
        <v>0</v>
      </c>
      <c r="AF14" s="138">
        <v>0</v>
      </c>
    </row>
    <row r="15" spans="1:32" ht="17.100000000000001" customHeight="1" x14ac:dyDescent="0.15">
      <c r="B15" s="392"/>
      <c r="C15" s="490"/>
      <c r="D15" s="40" t="s">
        <v>272</v>
      </c>
      <c r="E15" s="140">
        <v>100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30.76923076923077</v>
      </c>
      <c r="L15" s="141">
        <v>0</v>
      </c>
      <c r="M15" s="141">
        <v>23.076923076923077</v>
      </c>
      <c r="N15" s="141">
        <v>7.6923076923076925</v>
      </c>
      <c r="O15" s="141">
        <v>23.076923076923077</v>
      </c>
      <c r="P15" s="141">
        <v>7.6923076923076925</v>
      </c>
      <c r="Q15" s="141">
        <v>7.6923076923076925</v>
      </c>
      <c r="R15" s="141">
        <v>0</v>
      </c>
      <c r="S15" s="141">
        <v>0</v>
      </c>
      <c r="T15" s="141">
        <v>0</v>
      </c>
      <c r="U15" s="141">
        <v>0</v>
      </c>
      <c r="V15" s="141">
        <v>0</v>
      </c>
      <c r="W15" s="137">
        <v>0</v>
      </c>
      <c r="X15" s="137">
        <v>0</v>
      </c>
      <c r="Y15" s="137">
        <v>0</v>
      </c>
      <c r="Z15" s="137">
        <v>0</v>
      </c>
      <c r="AA15" s="137">
        <v>0</v>
      </c>
      <c r="AB15" s="137">
        <v>0</v>
      </c>
      <c r="AC15" s="137">
        <v>0</v>
      </c>
      <c r="AD15" s="138">
        <v>0</v>
      </c>
      <c r="AE15" s="138">
        <v>0</v>
      </c>
      <c r="AF15" s="138">
        <v>0</v>
      </c>
    </row>
    <row r="16" spans="1:32" ht="17.100000000000001" customHeight="1" x14ac:dyDescent="0.15">
      <c r="B16" s="392"/>
      <c r="C16" s="477" t="s">
        <v>264</v>
      </c>
      <c r="D16" s="488"/>
      <c r="E16" s="140">
        <v>100</v>
      </c>
      <c r="F16" s="141">
        <v>0.15608740894901144</v>
      </c>
      <c r="G16" s="141">
        <v>0.62434963579604574</v>
      </c>
      <c r="H16" s="141">
        <v>0.88449531737773146</v>
      </c>
      <c r="I16" s="141">
        <v>0.88449531737773146</v>
      </c>
      <c r="J16" s="141">
        <v>3.1217481789802286</v>
      </c>
      <c r="K16" s="141">
        <v>8.168574401664932</v>
      </c>
      <c r="L16" s="141">
        <v>13.319458896982312</v>
      </c>
      <c r="M16" s="141">
        <v>18.418314255983351</v>
      </c>
      <c r="N16" s="141">
        <v>26.222684703433924</v>
      </c>
      <c r="O16" s="141">
        <v>11.394380853277836</v>
      </c>
      <c r="P16" s="141">
        <v>7.9604578563995831</v>
      </c>
      <c r="Q16" s="141">
        <v>3.3298647242455779</v>
      </c>
      <c r="R16" s="141">
        <v>2.6014568158168574</v>
      </c>
      <c r="S16" s="141">
        <v>0.78043704474505715</v>
      </c>
      <c r="T16" s="141">
        <v>1.2486992715920915</v>
      </c>
      <c r="U16" s="141">
        <v>0.36420395421436003</v>
      </c>
      <c r="V16" s="141">
        <v>0.15608740894901144</v>
      </c>
      <c r="W16" s="137">
        <v>5.2029136316337155E-2</v>
      </c>
      <c r="X16" s="137">
        <v>5.2029136316337155E-2</v>
      </c>
      <c r="Y16" s="137">
        <v>0</v>
      </c>
      <c r="Z16" s="137">
        <v>5.2029136316337155E-2</v>
      </c>
      <c r="AA16" s="137">
        <v>0</v>
      </c>
      <c r="AB16" s="137">
        <v>5.2029136316337155E-2</v>
      </c>
      <c r="AC16" s="137">
        <v>0.10405827263267431</v>
      </c>
      <c r="AD16" s="138">
        <v>0</v>
      </c>
      <c r="AE16" s="138">
        <v>5.2029136316337155E-2</v>
      </c>
      <c r="AF16" s="138">
        <v>0</v>
      </c>
    </row>
    <row r="17" spans="2:32" ht="17.100000000000001" customHeight="1" x14ac:dyDescent="0.15">
      <c r="B17" s="392"/>
      <c r="C17" s="392"/>
      <c r="D17" s="40" t="s">
        <v>266</v>
      </c>
      <c r="E17" s="140">
        <v>100</v>
      </c>
      <c r="F17" s="141">
        <v>0.30150753768844218</v>
      </c>
      <c r="G17" s="141">
        <v>1.0050251256281406</v>
      </c>
      <c r="H17" s="141">
        <v>1.5075376884422109</v>
      </c>
      <c r="I17" s="141">
        <v>1.2060301507537687</v>
      </c>
      <c r="J17" s="141">
        <v>2.512562814070352</v>
      </c>
      <c r="K17" s="141">
        <v>10.35175879396985</v>
      </c>
      <c r="L17" s="141">
        <v>16.281407035175878</v>
      </c>
      <c r="M17" s="141">
        <v>21.708542713567837</v>
      </c>
      <c r="N17" s="141">
        <v>22.814070351758794</v>
      </c>
      <c r="O17" s="141">
        <v>8.6432160804020093</v>
      </c>
      <c r="P17" s="141">
        <v>7.8391959798994977</v>
      </c>
      <c r="Q17" s="141">
        <v>2.0100502512562812</v>
      </c>
      <c r="R17" s="141">
        <v>2.3115577889447234</v>
      </c>
      <c r="S17" s="141">
        <v>0.4020100502512563</v>
      </c>
      <c r="T17" s="141">
        <v>1.1055276381909549</v>
      </c>
      <c r="U17" s="141">
        <v>0</v>
      </c>
      <c r="V17" s="141">
        <v>0</v>
      </c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v>0</v>
      </c>
      <c r="AC17" s="137">
        <v>0</v>
      </c>
      <c r="AD17" s="138">
        <v>0</v>
      </c>
      <c r="AE17" s="138">
        <v>0</v>
      </c>
      <c r="AF17" s="138">
        <v>0</v>
      </c>
    </row>
    <row r="18" spans="2:32" ht="17.100000000000001" customHeight="1" x14ac:dyDescent="0.15">
      <c r="B18" s="392"/>
      <c r="C18" s="392"/>
      <c r="D18" s="40" t="s">
        <v>267</v>
      </c>
      <c r="E18" s="140">
        <v>100</v>
      </c>
      <c r="F18" s="141">
        <v>0</v>
      </c>
      <c r="G18" s="141">
        <v>0.48309178743961351</v>
      </c>
      <c r="H18" s="141">
        <v>0.24154589371980675</v>
      </c>
      <c r="I18" s="141">
        <v>0.96618357487922701</v>
      </c>
      <c r="J18" s="141">
        <v>4.5893719806763285</v>
      </c>
      <c r="K18" s="141">
        <v>4.3478260869565215</v>
      </c>
      <c r="L18" s="141">
        <v>10.628019323671497</v>
      </c>
      <c r="M18" s="141">
        <v>14.975845410628018</v>
      </c>
      <c r="N18" s="141">
        <v>26.811594202898554</v>
      </c>
      <c r="O18" s="141">
        <v>15.70048309178744</v>
      </c>
      <c r="P18" s="141">
        <v>8.454106280193237</v>
      </c>
      <c r="Q18" s="141">
        <v>4.8309178743961354</v>
      </c>
      <c r="R18" s="141">
        <v>2.1739130434782608</v>
      </c>
      <c r="S18" s="141">
        <v>2.1739130434782608</v>
      </c>
      <c r="T18" s="141">
        <v>1.6908212560386473</v>
      </c>
      <c r="U18" s="141">
        <v>1.2077294685990339</v>
      </c>
      <c r="V18" s="141">
        <v>0.48309178743961351</v>
      </c>
      <c r="W18" s="137">
        <v>0</v>
      </c>
      <c r="X18" s="137">
        <v>0.24154589371980675</v>
      </c>
      <c r="Y18" s="137">
        <v>0</v>
      </c>
      <c r="Z18" s="137">
        <v>0</v>
      </c>
      <c r="AA18" s="137">
        <v>0</v>
      </c>
      <c r="AB18" s="137">
        <v>0</v>
      </c>
      <c r="AC18" s="137">
        <v>0</v>
      </c>
      <c r="AD18" s="138">
        <v>0</v>
      </c>
      <c r="AE18" s="138">
        <v>0</v>
      </c>
      <c r="AF18" s="138">
        <v>0</v>
      </c>
    </row>
    <row r="19" spans="2:32" ht="17.100000000000001" customHeight="1" x14ac:dyDescent="0.15">
      <c r="B19" s="392"/>
      <c r="C19" s="392"/>
      <c r="D19" s="40" t="s">
        <v>268</v>
      </c>
      <c r="E19" s="140">
        <v>100</v>
      </c>
      <c r="F19" s="141">
        <v>0</v>
      </c>
      <c r="G19" s="141">
        <v>0</v>
      </c>
      <c r="H19" s="141">
        <v>0</v>
      </c>
      <c r="I19" s="141">
        <v>0.54347826086956519</v>
      </c>
      <c r="J19" s="141">
        <v>2.7173913043478262</v>
      </c>
      <c r="K19" s="141">
        <v>5.9782608695652177</v>
      </c>
      <c r="L19" s="141">
        <v>12.5</v>
      </c>
      <c r="M19" s="141">
        <v>13.043478260869565</v>
      </c>
      <c r="N19" s="141">
        <v>33.152173913043477</v>
      </c>
      <c r="O19" s="141">
        <v>8.695652173913043</v>
      </c>
      <c r="P19" s="141">
        <v>7.608695652173914</v>
      </c>
      <c r="Q19" s="141">
        <v>2.7173913043478262</v>
      </c>
      <c r="R19" s="141">
        <v>8.1521739130434785</v>
      </c>
      <c r="S19" s="141">
        <v>0.54347826086956519</v>
      </c>
      <c r="T19" s="141">
        <v>2.1739130434782608</v>
      </c>
      <c r="U19" s="141">
        <v>1.0869565217391304</v>
      </c>
      <c r="V19" s="141">
        <v>0.54347826086956519</v>
      </c>
      <c r="W19" s="137">
        <v>0.54347826086956519</v>
      </c>
      <c r="X19" s="137">
        <v>0</v>
      </c>
      <c r="Y19" s="137">
        <v>0</v>
      </c>
      <c r="Z19" s="137">
        <v>0</v>
      </c>
      <c r="AA19" s="137">
        <v>0</v>
      </c>
      <c r="AB19" s="137">
        <v>0</v>
      </c>
      <c r="AC19" s="137">
        <v>0</v>
      </c>
      <c r="AD19" s="138">
        <v>0</v>
      </c>
      <c r="AE19" s="138">
        <v>0</v>
      </c>
      <c r="AF19" s="138">
        <v>0</v>
      </c>
    </row>
    <row r="20" spans="2:32" ht="17.100000000000001" customHeight="1" x14ac:dyDescent="0.15">
      <c r="B20" s="392"/>
      <c r="C20" s="392"/>
      <c r="D20" s="40" t="s">
        <v>269</v>
      </c>
      <c r="E20" s="140">
        <v>100</v>
      </c>
      <c r="F20" s="141">
        <v>0</v>
      </c>
      <c r="G20" s="141">
        <v>0</v>
      </c>
      <c r="H20" s="141">
        <v>1.2820512820512819</v>
      </c>
      <c r="I20" s="141">
        <v>0</v>
      </c>
      <c r="J20" s="141">
        <v>1.2820512820512819</v>
      </c>
      <c r="K20" s="141">
        <v>12.820512820512819</v>
      </c>
      <c r="L20" s="141">
        <v>3.8461538461538463</v>
      </c>
      <c r="M20" s="141">
        <v>14.102564102564102</v>
      </c>
      <c r="N20" s="141">
        <v>32.051282051282051</v>
      </c>
      <c r="O20" s="141">
        <v>21.794871794871796</v>
      </c>
      <c r="P20" s="141">
        <v>11.538461538461538</v>
      </c>
      <c r="Q20" s="141">
        <v>1.2820512820512819</v>
      </c>
      <c r="R20" s="141">
        <v>0</v>
      </c>
      <c r="S20" s="141">
        <v>0</v>
      </c>
      <c r="T20" s="141">
        <v>0</v>
      </c>
      <c r="U20" s="141">
        <v>0</v>
      </c>
      <c r="V20" s="141">
        <v>0</v>
      </c>
      <c r="W20" s="137">
        <v>0</v>
      </c>
      <c r="X20" s="137">
        <v>0</v>
      </c>
      <c r="Y20" s="137">
        <v>0</v>
      </c>
      <c r="Z20" s="137">
        <v>0</v>
      </c>
      <c r="AA20" s="137">
        <v>0</v>
      </c>
      <c r="AB20" s="137">
        <v>0</v>
      </c>
      <c r="AC20" s="137">
        <v>0</v>
      </c>
      <c r="AD20" s="138">
        <v>0</v>
      </c>
      <c r="AE20" s="138">
        <v>0</v>
      </c>
      <c r="AF20" s="138">
        <v>0</v>
      </c>
    </row>
    <row r="21" spans="2:32" ht="17.100000000000001" customHeight="1" x14ac:dyDescent="0.15">
      <c r="B21" s="392"/>
      <c r="C21" s="490"/>
      <c r="D21" s="40" t="s">
        <v>270</v>
      </c>
      <c r="E21" s="140">
        <v>100</v>
      </c>
      <c r="F21" s="141">
        <v>0</v>
      </c>
      <c r="G21" s="141">
        <v>0</v>
      </c>
      <c r="H21" s="141">
        <v>0</v>
      </c>
      <c r="I21" s="141">
        <v>0</v>
      </c>
      <c r="J21" s="141">
        <v>3.9840637450199203</v>
      </c>
      <c r="K21" s="141">
        <v>5.9760956175298805</v>
      </c>
      <c r="L21" s="141">
        <v>9.5617529880478092</v>
      </c>
      <c r="M21" s="141">
        <v>16.334661354581673</v>
      </c>
      <c r="N21" s="141">
        <v>31.872509960159363</v>
      </c>
      <c r="O21" s="141">
        <v>13.944223107569719</v>
      </c>
      <c r="P21" s="141">
        <v>6.7729083665338639</v>
      </c>
      <c r="Q21" s="141">
        <v>7.1713147410358573</v>
      </c>
      <c r="R21" s="141">
        <v>1.1952191235059761</v>
      </c>
      <c r="S21" s="141">
        <v>0.39840637450199201</v>
      </c>
      <c r="T21" s="141">
        <v>0.79681274900398402</v>
      </c>
      <c r="U21" s="141">
        <v>0</v>
      </c>
      <c r="V21" s="141">
        <v>0</v>
      </c>
      <c r="W21" s="137">
        <v>0</v>
      </c>
      <c r="X21" s="137">
        <v>0</v>
      </c>
      <c r="Y21" s="137">
        <v>0</v>
      </c>
      <c r="Z21" s="137">
        <v>0.39840637450199201</v>
      </c>
      <c r="AA21" s="137">
        <v>0</v>
      </c>
      <c r="AB21" s="137">
        <v>0.39840637450199201</v>
      </c>
      <c r="AC21" s="137">
        <v>0.79681274900398402</v>
      </c>
      <c r="AD21" s="138">
        <v>0</v>
      </c>
      <c r="AE21" s="138">
        <v>0.39840637450199201</v>
      </c>
      <c r="AF21" s="138">
        <v>0</v>
      </c>
    </row>
    <row r="22" spans="2:32" ht="17.100000000000001" customHeight="1" x14ac:dyDescent="0.15">
      <c r="B22" s="392"/>
      <c r="C22" s="477" t="s">
        <v>265</v>
      </c>
      <c r="D22" s="488"/>
      <c r="E22" s="140">
        <v>100</v>
      </c>
      <c r="F22" s="141">
        <v>0.73800738007380073</v>
      </c>
      <c r="G22" s="141">
        <v>1.4760147601476015</v>
      </c>
      <c r="H22" s="141">
        <v>0.36900369003690037</v>
      </c>
      <c r="I22" s="141">
        <v>2.214022140221402</v>
      </c>
      <c r="J22" s="141">
        <v>2.5830258302583027</v>
      </c>
      <c r="K22" s="141">
        <v>4.428044280442804</v>
      </c>
      <c r="L22" s="141">
        <v>7.7490774907749085</v>
      </c>
      <c r="M22" s="141">
        <v>9.5940959409594093</v>
      </c>
      <c r="N22" s="141">
        <v>30.627306273062732</v>
      </c>
      <c r="O22" s="141">
        <v>12.546125461254611</v>
      </c>
      <c r="P22" s="141">
        <v>10.701107011070111</v>
      </c>
      <c r="Q22" s="141">
        <v>8.8560885608856079</v>
      </c>
      <c r="R22" s="141">
        <v>4.7970479704797047</v>
      </c>
      <c r="S22" s="141">
        <v>0.73800738007380073</v>
      </c>
      <c r="T22" s="141">
        <v>2.214022140221402</v>
      </c>
      <c r="U22" s="141">
        <v>0</v>
      </c>
      <c r="V22" s="141">
        <v>0</v>
      </c>
      <c r="W22" s="137">
        <v>0</v>
      </c>
      <c r="X22" s="137">
        <v>0</v>
      </c>
      <c r="Y22" s="137">
        <v>0.36900369003690037</v>
      </c>
      <c r="Z22" s="137">
        <v>0</v>
      </c>
      <c r="AA22" s="137">
        <v>0</v>
      </c>
      <c r="AB22" s="137">
        <v>0</v>
      </c>
      <c r="AC22" s="137">
        <v>0</v>
      </c>
      <c r="AD22" s="138">
        <v>0</v>
      </c>
      <c r="AE22" s="138">
        <v>0</v>
      </c>
      <c r="AF22" s="138">
        <v>0</v>
      </c>
    </row>
    <row r="23" spans="2:32" ht="17.100000000000001" customHeight="1" x14ac:dyDescent="0.15">
      <c r="B23" s="392"/>
      <c r="C23" s="392"/>
      <c r="D23" s="40" t="s">
        <v>266</v>
      </c>
      <c r="E23" s="140">
        <v>100</v>
      </c>
      <c r="F23" s="141">
        <v>1.0695187165775399</v>
      </c>
      <c r="G23" s="141">
        <v>2.1390374331550799</v>
      </c>
      <c r="H23" s="141">
        <v>0.53475935828876997</v>
      </c>
      <c r="I23" s="141">
        <v>3.2085561497326207</v>
      </c>
      <c r="J23" s="141">
        <v>3.7433155080213902</v>
      </c>
      <c r="K23" s="141">
        <v>5.8823529411764701</v>
      </c>
      <c r="L23" s="141">
        <v>9.6256684491978604</v>
      </c>
      <c r="M23" s="141">
        <v>11.229946524064172</v>
      </c>
      <c r="N23" s="141">
        <v>28.877005347593581</v>
      </c>
      <c r="O23" s="141">
        <v>10.695187165775401</v>
      </c>
      <c r="P23" s="141">
        <v>10.160427807486631</v>
      </c>
      <c r="Q23" s="141">
        <v>8.0213903743315509</v>
      </c>
      <c r="R23" s="141">
        <v>1.6042780748663104</v>
      </c>
      <c r="S23" s="141">
        <v>0.53475935828876997</v>
      </c>
      <c r="T23" s="141">
        <v>2.6737967914438503</v>
      </c>
      <c r="U23" s="141">
        <v>0</v>
      </c>
      <c r="V23" s="141">
        <v>0</v>
      </c>
      <c r="W23" s="137">
        <v>0</v>
      </c>
      <c r="X23" s="137">
        <v>0</v>
      </c>
      <c r="Y23" s="137">
        <v>0</v>
      </c>
      <c r="Z23" s="137">
        <v>0</v>
      </c>
      <c r="AA23" s="137">
        <v>0</v>
      </c>
      <c r="AB23" s="137">
        <v>0</v>
      </c>
      <c r="AC23" s="137">
        <v>0</v>
      </c>
      <c r="AD23" s="138">
        <v>0</v>
      </c>
      <c r="AE23" s="138">
        <v>0</v>
      </c>
      <c r="AF23" s="138">
        <v>0</v>
      </c>
    </row>
    <row r="24" spans="2:32" ht="17.100000000000001" customHeight="1" x14ac:dyDescent="0.15">
      <c r="B24" s="392"/>
      <c r="C24" s="392"/>
      <c r="D24" s="40" t="s">
        <v>267</v>
      </c>
      <c r="E24" s="140">
        <v>100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9.0909090909090917</v>
      </c>
      <c r="M24" s="141">
        <v>0</v>
      </c>
      <c r="N24" s="141">
        <v>50</v>
      </c>
      <c r="O24" s="141">
        <v>4.5454545454545459</v>
      </c>
      <c r="P24" s="141">
        <v>27.27272727272727</v>
      </c>
      <c r="Q24" s="141">
        <v>9.0909090909090917</v>
      </c>
      <c r="R24" s="141">
        <v>0</v>
      </c>
      <c r="S24" s="141">
        <v>0</v>
      </c>
      <c r="T24" s="141">
        <v>0</v>
      </c>
      <c r="U24" s="141">
        <v>0</v>
      </c>
      <c r="V24" s="141">
        <v>0</v>
      </c>
      <c r="W24" s="137">
        <v>0</v>
      </c>
      <c r="X24" s="137">
        <v>0</v>
      </c>
      <c r="Y24" s="137">
        <v>0</v>
      </c>
      <c r="Z24" s="137">
        <v>0</v>
      </c>
      <c r="AA24" s="137">
        <v>0</v>
      </c>
      <c r="AB24" s="137">
        <v>0</v>
      </c>
      <c r="AC24" s="137">
        <v>0</v>
      </c>
      <c r="AD24" s="138">
        <v>0</v>
      </c>
      <c r="AE24" s="138">
        <v>0</v>
      </c>
      <c r="AF24" s="138">
        <v>0</v>
      </c>
    </row>
    <row r="25" spans="2:32" ht="17.100000000000001" customHeight="1" x14ac:dyDescent="0.15">
      <c r="B25" s="392"/>
      <c r="C25" s="392"/>
      <c r="D25" s="40" t="s">
        <v>268</v>
      </c>
      <c r="E25" s="140">
        <v>100</v>
      </c>
      <c r="F25" s="141">
        <v>0</v>
      </c>
      <c r="G25" s="141">
        <v>0</v>
      </c>
      <c r="H25" s="141">
        <v>0</v>
      </c>
      <c r="I25" s="141">
        <v>0</v>
      </c>
      <c r="J25" s="141">
        <v>0</v>
      </c>
      <c r="K25" s="141">
        <v>0</v>
      </c>
      <c r="L25" s="141">
        <v>3.4482758620689653</v>
      </c>
      <c r="M25" s="141">
        <v>6.8965517241379306</v>
      </c>
      <c r="N25" s="141">
        <v>34.482758620689658</v>
      </c>
      <c r="O25" s="141">
        <v>24.137931034482758</v>
      </c>
      <c r="P25" s="141">
        <v>6.8965517241379306</v>
      </c>
      <c r="Q25" s="141">
        <v>10.344827586206897</v>
      </c>
      <c r="R25" s="141">
        <v>13.793103448275861</v>
      </c>
      <c r="S25" s="141">
        <v>0</v>
      </c>
      <c r="T25" s="141">
        <v>0</v>
      </c>
      <c r="U25" s="141">
        <v>0</v>
      </c>
      <c r="V25" s="141">
        <v>0</v>
      </c>
      <c r="W25" s="137">
        <v>0</v>
      </c>
      <c r="X25" s="137">
        <v>0</v>
      </c>
      <c r="Y25" s="137">
        <v>0</v>
      </c>
      <c r="Z25" s="137">
        <v>0</v>
      </c>
      <c r="AA25" s="137">
        <v>0</v>
      </c>
      <c r="AB25" s="137">
        <v>0</v>
      </c>
      <c r="AC25" s="137">
        <v>0</v>
      </c>
      <c r="AD25" s="138">
        <v>0</v>
      </c>
      <c r="AE25" s="138">
        <v>0</v>
      </c>
      <c r="AF25" s="138">
        <v>0</v>
      </c>
    </row>
    <row r="26" spans="2:32" ht="17.100000000000001" customHeight="1" x14ac:dyDescent="0.15">
      <c r="B26" s="392"/>
      <c r="C26" s="392"/>
      <c r="D26" s="40" t="s">
        <v>269</v>
      </c>
      <c r="E26" s="140">
        <v>100</v>
      </c>
      <c r="F26" s="141">
        <v>0</v>
      </c>
      <c r="G26" s="141">
        <v>0</v>
      </c>
      <c r="H26" s="141">
        <v>0</v>
      </c>
      <c r="I26" s="141">
        <v>0</v>
      </c>
      <c r="J26" s="141">
        <v>0</v>
      </c>
      <c r="K26" s="141">
        <v>3.5714285714285712</v>
      </c>
      <c r="L26" s="141">
        <v>0</v>
      </c>
      <c r="M26" s="141">
        <v>10.714285714285714</v>
      </c>
      <c r="N26" s="141">
        <v>21.428571428571427</v>
      </c>
      <c r="O26" s="141">
        <v>21.428571428571427</v>
      </c>
      <c r="P26" s="141">
        <v>7.1428571428571423</v>
      </c>
      <c r="Q26" s="141">
        <v>14.285714285714285</v>
      </c>
      <c r="R26" s="141">
        <v>10.714285714285714</v>
      </c>
      <c r="S26" s="141">
        <v>3.5714285714285712</v>
      </c>
      <c r="T26" s="141">
        <v>3.5714285714285712</v>
      </c>
      <c r="U26" s="141">
        <v>0</v>
      </c>
      <c r="V26" s="141">
        <v>0</v>
      </c>
      <c r="W26" s="137">
        <v>0</v>
      </c>
      <c r="X26" s="137">
        <v>0</v>
      </c>
      <c r="Y26" s="137">
        <v>3.5714285714285712</v>
      </c>
      <c r="Z26" s="137">
        <v>0</v>
      </c>
      <c r="AA26" s="137">
        <v>0</v>
      </c>
      <c r="AB26" s="137">
        <v>0</v>
      </c>
      <c r="AC26" s="137">
        <v>0</v>
      </c>
      <c r="AD26" s="138">
        <v>0</v>
      </c>
      <c r="AE26" s="138">
        <v>0</v>
      </c>
      <c r="AF26" s="138">
        <v>0</v>
      </c>
    </row>
    <row r="27" spans="2:32" ht="17.100000000000001" customHeight="1" x14ac:dyDescent="0.15">
      <c r="B27" s="490"/>
      <c r="C27" s="490"/>
      <c r="D27" s="40" t="s">
        <v>270</v>
      </c>
      <c r="E27" s="142">
        <v>100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40</v>
      </c>
      <c r="O27" s="142">
        <v>0</v>
      </c>
      <c r="P27" s="142">
        <v>0</v>
      </c>
      <c r="Q27" s="142">
        <v>0</v>
      </c>
      <c r="R27" s="142">
        <v>60</v>
      </c>
      <c r="S27" s="142">
        <v>0</v>
      </c>
      <c r="T27" s="142">
        <v>0</v>
      </c>
      <c r="U27" s="142">
        <v>0</v>
      </c>
      <c r="V27" s="142">
        <v>0</v>
      </c>
      <c r="W27" s="143">
        <v>0</v>
      </c>
      <c r="X27" s="137">
        <v>0</v>
      </c>
      <c r="Y27" s="137">
        <v>0</v>
      </c>
      <c r="Z27" s="137">
        <v>0</v>
      </c>
      <c r="AA27" s="137">
        <v>0</v>
      </c>
      <c r="AB27" s="137">
        <v>0</v>
      </c>
      <c r="AC27" s="137">
        <v>0</v>
      </c>
      <c r="AD27" s="138">
        <v>0</v>
      </c>
      <c r="AE27" s="138">
        <v>0</v>
      </c>
      <c r="AF27" s="138">
        <v>0</v>
      </c>
    </row>
    <row r="28" spans="2:32" ht="17.100000000000001" customHeight="1" x14ac:dyDescent="0.15">
      <c r="B28" s="479" t="s">
        <v>112</v>
      </c>
      <c r="C28" s="501"/>
      <c r="D28" s="502"/>
      <c r="E28" s="144">
        <v>100</v>
      </c>
      <c r="F28" s="145">
        <v>0.69686411149825789</v>
      </c>
      <c r="G28" s="145">
        <v>0.34843205574912894</v>
      </c>
      <c r="H28" s="145">
        <v>0.34843205574912894</v>
      </c>
      <c r="I28" s="145">
        <v>0.13937282229965156</v>
      </c>
      <c r="J28" s="145">
        <v>1.1149825783972125</v>
      </c>
      <c r="K28" s="145">
        <v>2.7177700348432055</v>
      </c>
      <c r="L28" s="145">
        <v>7.3867595818815328</v>
      </c>
      <c r="M28" s="145">
        <v>10.522648083623693</v>
      </c>
      <c r="N28" s="145">
        <v>30.662020905923342</v>
      </c>
      <c r="O28" s="145">
        <v>12.473867595818815</v>
      </c>
      <c r="P28" s="145">
        <v>14.494773519163765</v>
      </c>
      <c r="Q28" s="145">
        <v>7.4564459930313589</v>
      </c>
      <c r="R28" s="145">
        <v>6.2020905923344953</v>
      </c>
      <c r="S28" s="145">
        <v>2.5783972125435541</v>
      </c>
      <c r="T28" s="145">
        <v>1.3240418118466899</v>
      </c>
      <c r="U28" s="145">
        <v>0.27874564459930312</v>
      </c>
      <c r="V28" s="145">
        <v>0.76655052264808365</v>
      </c>
      <c r="W28" s="136">
        <v>0</v>
      </c>
      <c r="X28" s="136">
        <v>6.968641114982578E-2</v>
      </c>
      <c r="Y28" s="136">
        <v>0</v>
      </c>
      <c r="Z28" s="136">
        <v>0.20905923344947736</v>
      </c>
      <c r="AA28" s="136">
        <v>6.968641114982578E-2</v>
      </c>
      <c r="AB28" s="136">
        <v>6.968641114982578E-2</v>
      </c>
      <c r="AC28" s="136">
        <v>0</v>
      </c>
      <c r="AD28" s="139">
        <v>0</v>
      </c>
      <c r="AE28" s="139">
        <v>0</v>
      </c>
      <c r="AF28" s="139">
        <v>6.968641114982578E-2</v>
      </c>
    </row>
    <row r="29" spans="2:32" x14ac:dyDescent="0.15">
      <c r="B29" s="146"/>
      <c r="C29" s="146"/>
      <c r="D29" s="146"/>
    </row>
  </sheetData>
  <mergeCells count="13">
    <mergeCell ref="B28:D28"/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22" t="s">
        <v>366</v>
      </c>
      <c r="C1" s="22"/>
      <c r="E1" s="22" t="s">
        <v>365</v>
      </c>
      <c r="P1" s="22" t="s">
        <v>365</v>
      </c>
      <c r="T1" s="22"/>
      <c r="AB1" s="22" t="s">
        <v>365</v>
      </c>
      <c r="AG1" s="22"/>
      <c r="AN1" s="22" t="s">
        <v>365</v>
      </c>
      <c r="AT1" s="22"/>
      <c r="AZ1" s="22" t="s">
        <v>365</v>
      </c>
    </row>
    <row r="2" spans="2:55" ht="17.25" customHeight="1" x14ac:dyDescent="0.15">
      <c r="B2" s="1" t="s">
        <v>375</v>
      </c>
    </row>
    <row r="3" spans="2:55" ht="24" customHeight="1" x14ac:dyDescent="0.15">
      <c r="B3" s="429" t="s">
        <v>367</v>
      </c>
      <c r="C3" s="491"/>
      <c r="D3" s="421"/>
      <c r="E3" s="409" t="s">
        <v>90</v>
      </c>
      <c r="F3" s="83"/>
      <c r="G3" s="70">
        <v>1000</v>
      </c>
      <c r="H3" s="70">
        <v>1200</v>
      </c>
      <c r="I3" s="70">
        <v>1400</v>
      </c>
      <c r="J3" s="70">
        <v>1600</v>
      </c>
      <c r="K3" s="70">
        <v>1800</v>
      </c>
      <c r="L3" s="70">
        <v>2000</v>
      </c>
      <c r="M3" s="70">
        <v>2200</v>
      </c>
      <c r="N3" s="70">
        <v>2400</v>
      </c>
      <c r="O3" s="70">
        <v>2600</v>
      </c>
      <c r="P3" s="70">
        <v>2800</v>
      </c>
      <c r="Q3" s="70">
        <v>3000</v>
      </c>
      <c r="R3" s="70">
        <v>3200</v>
      </c>
      <c r="S3" s="70">
        <v>3400</v>
      </c>
      <c r="T3" s="70">
        <v>3600</v>
      </c>
      <c r="U3" s="70">
        <v>3800</v>
      </c>
      <c r="V3" s="70">
        <v>4000</v>
      </c>
      <c r="W3" s="70">
        <v>4200</v>
      </c>
      <c r="X3" s="70">
        <v>4400</v>
      </c>
      <c r="Y3" s="70">
        <v>4600</v>
      </c>
      <c r="Z3" s="70">
        <v>4800</v>
      </c>
      <c r="AA3" s="70">
        <v>5000</v>
      </c>
      <c r="AB3" s="70">
        <v>5200</v>
      </c>
      <c r="AC3" s="70">
        <v>5400</v>
      </c>
      <c r="AD3" s="70">
        <v>5600</v>
      </c>
      <c r="AE3" s="70">
        <v>5800</v>
      </c>
      <c r="AF3" s="70">
        <v>6000</v>
      </c>
      <c r="AG3" s="70">
        <v>6200</v>
      </c>
      <c r="AH3" s="70">
        <v>6400</v>
      </c>
      <c r="AI3" s="70">
        <v>6600</v>
      </c>
      <c r="AJ3" s="70">
        <v>6800</v>
      </c>
      <c r="AK3" s="70">
        <v>7000</v>
      </c>
      <c r="AL3" s="70">
        <v>7200</v>
      </c>
      <c r="AM3" s="70">
        <v>7400</v>
      </c>
      <c r="AN3" s="70">
        <v>7600</v>
      </c>
      <c r="AO3" s="70">
        <v>7800</v>
      </c>
      <c r="AP3" s="70">
        <v>8000</v>
      </c>
      <c r="AQ3" s="70">
        <v>8200</v>
      </c>
      <c r="AR3" s="70">
        <v>8400</v>
      </c>
      <c r="AS3" s="70">
        <v>8600</v>
      </c>
      <c r="AT3" s="70">
        <v>8800</v>
      </c>
      <c r="AU3" s="70">
        <v>9000</v>
      </c>
      <c r="AV3" s="70">
        <v>9200</v>
      </c>
      <c r="AW3" s="70">
        <v>9400</v>
      </c>
      <c r="AX3" s="70">
        <v>9600</v>
      </c>
      <c r="AY3" s="70">
        <v>9800</v>
      </c>
      <c r="AZ3" s="84" t="s">
        <v>301</v>
      </c>
      <c r="BA3" s="459" t="s">
        <v>92</v>
      </c>
      <c r="BB3" s="459" t="s">
        <v>93</v>
      </c>
      <c r="BC3" s="459" t="s">
        <v>94</v>
      </c>
    </row>
    <row r="4" spans="2:55" s="25" customFormat="1" ht="13.5" x14ac:dyDescent="0.15">
      <c r="B4" s="432" t="s">
        <v>254</v>
      </c>
      <c r="C4" s="499"/>
      <c r="D4" s="433"/>
      <c r="E4" s="410"/>
      <c r="F4" s="49" t="s">
        <v>95</v>
      </c>
      <c r="G4" s="49" t="s">
        <v>95</v>
      </c>
      <c r="H4" s="49" t="s">
        <v>95</v>
      </c>
      <c r="I4" s="49" t="s">
        <v>95</v>
      </c>
      <c r="J4" s="49" t="s">
        <v>95</v>
      </c>
      <c r="K4" s="49" t="s">
        <v>95</v>
      </c>
      <c r="L4" s="49" t="s">
        <v>95</v>
      </c>
      <c r="M4" s="50" t="s">
        <v>95</v>
      </c>
      <c r="N4" s="49" t="s">
        <v>95</v>
      </c>
      <c r="O4" s="49" t="s">
        <v>95</v>
      </c>
      <c r="P4" s="49" t="s">
        <v>95</v>
      </c>
      <c r="Q4" s="49" t="s">
        <v>95</v>
      </c>
      <c r="R4" s="49" t="s">
        <v>95</v>
      </c>
      <c r="S4" s="49" t="s">
        <v>95</v>
      </c>
      <c r="T4" s="49" t="s">
        <v>95</v>
      </c>
      <c r="U4" s="49" t="s">
        <v>273</v>
      </c>
      <c r="V4" s="49" t="s">
        <v>273</v>
      </c>
      <c r="W4" s="49" t="s">
        <v>95</v>
      </c>
      <c r="X4" s="49" t="s">
        <v>95</v>
      </c>
      <c r="Y4" s="49" t="s">
        <v>95</v>
      </c>
      <c r="Z4" s="49" t="s">
        <v>95</v>
      </c>
      <c r="AA4" s="49" t="s">
        <v>95</v>
      </c>
      <c r="AB4" s="49" t="s">
        <v>95</v>
      </c>
      <c r="AC4" s="49" t="s">
        <v>95</v>
      </c>
      <c r="AD4" s="49" t="s">
        <v>95</v>
      </c>
      <c r="AE4" s="49" t="s">
        <v>95</v>
      </c>
      <c r="AF4" s="49" t="s">
        <v>95</v>
      </c>
      <c r="AG4" s="49" t="s">
        <v>95</v>
      </c>
      <c r="AH4" s="49" t="s">
        <v>95</v>
      </c>
      <c r="AI4" s="49" t="s">
        <v>95</v>
      </c>
      <c r="AJ4" s="49" t="s">
        <v>95</v>
      </c>
      <c r="AK4" s="49" t="s">
        <v>95</v>
      </c>
      <c r="AL4" s="49" t="s">
        <v>95</v>
      </c>
      <c r="AM4" s="49" t="s">
        <v>95</v>
      </c>
      <c r="AN4" s="49" t="s">
        <v>95</v>
      </c>
      <c r="AO4" s="49" t="s">
        <v>95</v>
      </c>
      <c r="AP4" s="49" t="s">
        <v>95</v>
      </c>
      <c r="AQ4" s="49" t="s">
        <v>95</v>
      </c>
      <c r="AR4" s="49" t="s">
        <v>95</v>
      </c>
      <c r="AS4" s="49" t="s">
        <v>95</v>
      </c>
      <c r="AT4" s="49" t="s">
        <v>95</v>
      </c>
      <c r="AU4" s="49" t="s">
        <v>95</v>
      </c>
      <c r="AV4" s="49" t="s">
        <v>95</v>
      </c>
      <c r="AW4" s="49" t="s">
        <v>95</v>
      </c>
      <c r="AX4" s="49" t="s">
        <v>95</v>
      </c>
      <c r="AY4" s="49" t="s">
        <v>95</v>
      </c>
      <c r="AZ4" s="49"/>
      <c r="BA4" s="410"/>
      <c r="BB4" s="410"/>
      <c r="BC4" s="410"/>
    </row>
    <row r="5" spans="2:55" ht="24" customHeight="1" x14ac:dyDescent="0.15">
      <c r="B5" s="434"/>
      <c r="C5" s="500"/>
      <c r="D5" s="435"/>
      <c r="E5" s="411"/>
      <c r="F5" s="75" t="s">
        <v>300</v>
      </c>
      <c r="G5" s="76">
        <v>1200</v>
      </c>
      <c r="H5" s="76">
        <v>1400</v>
      </c>
      <c r="I5" s="76">
        <v>1600</v>
      </c>
      <c r="J5" s="76">
        <v>1800</v>
      </c>
      <c r="K5" s="76">
        <v>2000</v>
      </c>
      <c r="L5" s="76">
        <v>2200</v>
      </c>
      <c r="M5" s="76">
        <v>2400</v>
      </c>
      <c r="N5" s="76">
        <v>2600</v>
      </c>
      <c r="O5" s="76">
        <v>2800</v>
      </c>
      <c r="P5" s="76">
        <v>3000</v>
      </c>
      <c r="Q5" s="76">
        <v>3200</v>
      </c>
      <c r="R5" s="76">
        <v>3400</v>
      </c>
      <c r="S5" s="76">
        <v>3600</v>
      </c>
      <c r="T5" s="76">
        <v>3800</v>
      </c>
      <c r="U5" s="76">
        <v>4000</v>
      </c>
      <c r="V5" s="76">
        <v>4200</v>
      </c>
      <c r="W5" s="76">
        <v>4400</v>
      </c>
      <c r="X5" s="76">
        <v>4600</v>
      </c>
      <c r="Y5" s="76">
        <v>4800</v>
      </c>
      <c r="Z5" s="76">
        <v>5000</v>
      </c>
      <c r="AA5" s="76">
        <v>5200</v>
      </c>
      <c r="AB5" s="76">
        <v>5400</v>
      </c>
      <c r="AC5" s="76">
        <v>5600</v>
      </c>
      <c r="AD5" s="76">
        <v>5800</v>
      </c>
      <c r="AE5" s="76">
        <v>6000</v>
      </c>
      <c r="AF5" s="76">
        <v>6200</v>
      </c>
      <c r="AG5" s="76">
        <v>6400</v>
      </c>
      <c r="AH5" s="76">
        <v>6600</v>
      </c>
      <c r="AI5" s="76">
        <v>6800</v>
      </c>
      <c r="AJ5" s="76">
        <v>7000</v>
      </c>
      <c r="AK5" s="76">
        <v>7200</v>
      </c>
      <c r="AL5" s="76">
        <v>7400</v>
      </c>
      <c r="AM5" s="76">
        <v>7600</v>
      </c>
      <c r="AN5" s="76">
        <v>7800</v>
      </c>
      <c r="AO5" s="76">
        <v>8000</v>
      </c>
      <c r="AP5" s="76">
        <v>8200</v>
      </c>
      <c r="AQ5" s="76">
        <v>8400</v>
      </c>
      <c r="AR5" s="76">
        <v>8600</v>
      </c>
      <c r="AS5" s="76">
        <v>8800</v>
      </c>
      <c r="AT5" s="76">
        <v>9000</v>
      </c>
      <c r="AU5" s="76">
        <v>9200</v>
      </c>
      <c r="AV5" s="76">
        <v>9400</v>
      </c>
      <c r="AW5" s="76">
        <v>9600</v>
      </c>
      <c r="AX5" s="76">
        <v>9800</v>
      </c>
      <c r="AY5" s="76">
        <v>10000</v>
      </c>
      <c r="AZ5" s="85"/>
      <c r="BA5" s="53" t="s">
        <v>196</v>
      </c>
      <c r="BB5" s="53" t="s">
        <v>196</v>
      </c>
      <c r="BC5" s="53" t="s">
        <v>196</v>
      </c>
    </row>
    <row r="6" spans="2:55" ht="17.100000000000001" customHeight="1" x14ac:dyDescent="0.15">
      <c r="B6" s="480" t="s">
        <v>90</v>
      </c>
      <c r="C6" s="487"/>
      <c r="D6" s="488"/>
      <c r="E6" s="19">
        <v>7849</v>
      </c>
      <c r="F6" s="19">
        <v>0</v>
      </c>
      <c r="G6" s="19">
        <v>0</v>
      </c>
      <c r="H6" s="19">
        <v>0</v>
      </c>
      <c r="I6" s="19">
        <v>0</v>
      </c>
      <c r="J6" s="19">
        <v>4</v>
      </c>
      <c r="K6" s="19">
        <v>17</v>
      </c>
      <c r="L6" s="19">
        <v>36</v>
      </c>
      <c r="M6" s="19">
        <v>108</v>
      </c>
      <c r="N6" s="19">
        <v>211</v>
      </c>
      <c r="O6" s="19">
        <v>284</v>
      </c>
      <c r="P6" s="19">
        <v>412</v>
      </c>
      <c r="Q6" s="19">
        <v>464</v>
      </c>
      <c r="R6" s="19">
        <v>555</v>
      </c>
      <c r="S6" s="19">
        <v>542</v>
      </c>
      <c r="T6" s="19">
        <v>545</v>
      </c>
      <c r="U6" s="19">
        <v>572</v>
      </c>
      <c r="V6" s="19">
        <v>409</v>
      </c>
      <c r="W6" s="19">
        <v>450</v>
      </c>
      <c r="X6" s="19">
        <v>382</v>
      </c>
      <c r="Y6" s="19">
        <v>337</v>
      </c>
      <c r="Z6" s="19">
        <v>330</v>
      </c>
      <c r="AA6" s="19">
        <v>267</v>
      </c>
      <c r="AB6" s="19">
        <v>213</v>
      </c>
      <c r="AC6" s="19">
        <v>201</v>
      </c>
      <c r="AD6" s="19">
        <v>221</v>
      </c>
      <c r="AE6" s="19">
        <v>180</v>
      </c>
      <c r="AF6" s="19">
        <v>129</v>
      </c>
      <c r="AG6" s="19">
        <v>102</v>
      </c>
      <c r="AH6" s="19">
        <v>107</v>
      </c>
      <c r="AI6" s="19">
        <v>116</v>
      </c>
      <c r="AJ6" s="19">
        <v>117</v>
      </c>
      <c r="AK6" s="19">
        <v>61</v>
      </c>
      <c r="AL6" s="19">
        <v>56</v>
      </c>
      <c r="AM6" s="19">
        <v>52</v>
      </c>
      <c r="AN6" s="19">
        <v>64</v>
      </c>
      <c r="AO6" s="19">
        <v>70</v>
      </c>
      <c r="AP6" s="19">
        <v>52</v>
      </c>
      <c r="AQ6" s="19">
        <v>32</v>
      </c>
      <c r="AR6" s="19">
        <v>26</v>
      </c>
      <c r="AS6" s="19">
        <v>26</v>
      </c>
      <c r="AT6" s="19">
        <v>26</v>
      </c>
      <c r="AU6" s="19">
        <v>14</v>
      </c>
      <c r="AV6" s="19">
        <v>22</v>
      </c>
      <c r="AW6" s="19">
        <v>8</v>
      </c>
      <c r="AX6" s="19">
        <v>8</v>
      </c>
      <c r="AY6" s="19">
        <v>19</v>
      </c>
      <c r="AZ6" s="19">
        <v>2</v>
      </c>
      <c r="BA6" s="27">
        <v>4090</v>
      </c>
      <c r="BB6" s="20">
        <v>4437.2</v>
      </c>
      <c r="BC6" s="20">
        <v>1479</v>
      </c>
    </row>
    <row r="7" spans="2:55" ht="17.100000000000001" customHeight="1" x14ac:dyDescent="0.15">
      <c r="B7" s="477" t="s">
        <v>255</v>
      </c>
      <c r="C7" s="487"/>
      <c r="D7" s="488"/>
      <c r="E7" s="19">
        <v>6414</v>
      </c>
      <c r="F7" s="19">
        <v>0</v>
      </c>
      <c r="G7" s="19">
        <v>0</v>
      </c>
      <c r="H7" s="19">
        <v>0</v>
      </c>
      <c r="I7" s="19">
        <v>0</v>
      </c>
      <c r="J7" s="19">
        <v>3</v>
      </c>
      <c r="K7" s="19">
        <v>3</v>
      </c>
      <c r="L7" s="19">
        <v>6</v>
      </c>
      <c r="M7" s="19">
        <v>16</v>
      </c>
      <c r="N7" s="19">
        <v>84</v>
      </c>
      <c r="O7" s="19">
        <v>153</v>
      </c>
      <c r="P7" s="19">
        <v>275</v>
      </c>
      <c r="Q7" s="19">
        <v>321</v>
      </c>
      <c r="R7" s="19">
        <v>413</v>
      </c>
      <c r="S7" s="19">
        <v>412</v>
      </c>
      <c r="T7" s="19">
        <v>443</v>
      </c>
      <c r="U7" s="19">
        <v>483</v>
      </c>
      <c r="V7" s="19">
        <v>359</v>
      </c>
      <c r="W7" s="19">
        <v>390</v>
      </c>
      <c r="X7" s="19">
        <v>342</v>
      </c>
      <c r="Y7" s="19">
        <v>314</v>
      </c>
      <c r="Z7" s="19">
        <v>307</v>
      </c>
      <c r="AA7" s="19">
        <v>253</v>
      </c>
      <c r="AB7" s="19">
        <v>201</v>
      </c>
      <c r="AC7" s="19">
        <v>192</v>
      </c>
      <c r="AD7" s="19">
        <v>213</v>
      </c>
      <c r="AE7" s="19">
        <v>171</v>
      </c>
      <c r="AF7" s="19">
        <v>126</v>
      </c>
      <c r="AG7" s="19">
        <v>92</v>
      </c>
      <c r="AH7" s="19">
        <v>103</v>
      </c>
      <c r="AI7" s="19">
        <v>109</v>
      </c>
      <c r="AJ7" s="19">
        <v>111</v>
      </c>
      <c r="AK7" s="19">
        <v>60</v>
      </c>
      <c r="AL7" s="19">
        <v>53</v>
      </c>
      <c r="AM7" s="19">
        <v>51</v>
      </c>
      <c r="AN7" s="19">
        <v>63</v>
      </c>
      <c r="AO7" s="19">
        <v>68</v>
      </c>
      <c r="AP7" s="19">
        <v>51</v>
      </c>
      <c r="AQ7" s="19">
        <v>32</v>
      </c>
      <c r="AR7" s="19">
        <v>26</v>
      </c>
      <c r="AS7" s="19">
        <v>24</v>
      </c>
      <c r="AT7" s="19">
        <v>26</v>
      </c>
      <c r="AU7" s="19">
        <v>12</v>
      </c>
      <c r="AV7" s="19">
        <v>20</v>
      </c>
      <c r="AW7" s="19">
        <v>6</v>
      </c>
      <c r="AX7" s="19">
        <v>7</v>
      </c>
      <c r="AY7" s="19">
        <v>18</v>
      </c>
      <c r="AZ7" s="19">
        <v>2</v>
      </c>
      <c r="BA7" s="27">
        <v>4330</v>
      </c>
      <c r="BB7" s="20">
        <v>4655.1000000000004</v>
      </c>
      <c r="BC7" s="20">
        <v>1468.9</v>
      </c>
    </row>
    <row r="8" spans="2:55" ht="17.100000000000001" customHeight="1" x14ac:dyDescent="0.15">
      <c r="B8" s="392"/>
      <c r="C8" s="477" t="s">
        <v>256</v>
      </c>
      <c r="D8" s="488"/>
      <c r="E8" s="30">
        <v>4221</v>
      </c>
      <c r="F8" s="30">
        <v>0</v>
      </c>
      <c r="G8" s="30">
        <v>0</v>
      </c>
      <c r="H8" s="30">
        <v>0</v>
      </c>
      <c r="I8" s="30">
        <v>0</v>
      </c>
      <c r="J8" s="30">
        <v>1</v>
      </c>
      <c r="K8" s="30">
        <v>0</v>
      </c>
      <c r="L8" s="30">
        <v>4</v>
      </c>
      <c r="M8" s="30">
        <v>6</v>
      </c>
      <c r="N8" s="30">
        <v>25</v>
      </c>
      <c r="O8" s="30">
        <v>55</v>
      </c>
      <c r="P8" s="30">
        <v>117</v>
      </c>
      <c r="Q8" s="30">
        <v>154</v>
      </c>
      <c r="R8" s="30">
        <v>202</v>
      </c>
      <c r="S8" s="30">
        <v>222</v>
      </c>
      <c r="T8" s="30">
        <v>251</v>
      </c>
      <c r="U8" s="30">
        <v>288</v>
      </c>
      <c r="V8" s="30">
        <v>222</v>
      </c>
      <c r="W8" s="30">
        <v>259</v>
      </c>
      <c r="X8" s="30">
        <v>235</v>
      </c>
      <c r="Y8" s="30">
        <v>244</v>
      </c>
      <c r="Z8" s="30">
        <v>243</v>
      </c>
      <c r="AA8" s="30">
        <v>201</v>
      </c>
      <c r="AB8" s="30">
        <v>161</v>
      </c>
      <c r="AC8" s="30">
        <v>142</v>
      </c>
      <c r="AD8" s="30">
        <v>174</v>
      </c>
      <c r="AE8" s="30">
        <v>145</v>
      </c>
      <c r="AF8" s="30">
        <v>100</v>
      </c>
      <c r="AG8" s="30">
        <v>76</v>
      </c>
      <c r="AH8" s="30">
        <v>85</v>
      </c>
      <c r="AI8" s="30">
        <v>92</v>
      </c>
      <c r="AJ8" s="30">
        <v>101</v>
      </c>
      <c r="AK8" s="30">
        <v>53</v>
      </c>
      <c r="AL8" s="30">
        <v>40</v>
      </c>
      <c r="AM8" s="30">
        <v>47</v>
      </c>
      <c r="AN8" s="30">
        <v>51</v>
      </c>
      <c r="AO8" s="30">
        <v>52</v>
      </c>
      <c r="AP8" s="30">
        <v>42</v>
      </c>
      <c r="AQ8" s="30">
        <v>25</v>
      </c>
      <c r="AR8" s="30">
        <v>20</v>
      </c>
      <c r="AS8" s="30">
        <v>17</v>
      </c>
      <c r="AT8" s="30">
        <v>22</v>
      </c>
      <c r="AU8" s="30">
        <v>8</v>
      </c>
      <c r="AV8" s="30">
        <v>15</v>
      </c>
      <c r="AW8" s="30">
        <v>2</v>
      </c>
      <c r="AX8" s="30">
        <v>5</v>
      </c>
      <c r="AY8" s="30">
        <v>15</v>
      </c>
      <c r="AZ8" s="30">
        <v>2</v>
      </c>
      <c r="BA8" s="31">
        <v>4680</v>
      </c>
      <c r="BB8" s="32">
        <v>4931.1000000000004</v>
      </c>
      <c r="BC8" s="32">
        <v>1471.9</v>
      </c>
    </row>
    <row r="9" spans="2:55" ht="17.100000000000001" customHeight="1" x14ac:dyDescent="0.15">
      <c r="B9" s="392"/>
      <c r="C9" s="392"/>
      <c r="D9" s="40" t="s">
        <v>257</v>
      </c>
      <c r="E9" s="9">
        <v>1033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2</v>
      </c>
      <c r="O9" s="9">
        <v>2</v>
      </c>
      <c r="P9" s="9">
        <v>6</v>
      </c>
      <c r="Q9" s="9">
        <v>12</v>
      </c>
      <c r="R9" s="9">
        <v>24</v>
      </c>
      <c r="S9" s="9">
        <v>35</v>
      </c>
      <c r="T9" s="9">
        <v>33</v>
      </c>
      <c r="U9" s="9">
        <v>34</v>
      </c>
      <c r="V9" s="9">
        <v>27</v>
      </c>
      <c r="W9" s="9">
        <v>40</v>
      </c>
      <c r="X9" s="9">
        <v>30</v>
      </c>
      <c r="Y9" s="9">
        <v>51</v>
      </c>
      <c r="Z9" s="9">
        <v>53</v>
      </c>
      <c r="AA9" s="9">
        <v>54</v>
      </c>
      <c r="AB9" s="9">
        <v>45</v>
      </c>
      <c r="AC9" s="9">
        <v>45</v>
      </c>
      <c r="AD9" s="9">
        <v>53</v>
      </c>
      <c r="AE9" s="9">
        <v>56</v>
      </c>
      <c r="AF9" s="9">
        <v>36</v>
      </c>
      <c r="AG9" s="9">
        <v>39</v>
      </c>
      <c r="AH9" s="9">
        <v>39</v>
      </c>
      <c r="AI9" s="9">
        <v>41</v>
      </c>
      <c r="AJ9" s="9">
        <v>41</v>
      </c>
      <c r="AK9" s="9">
        <v>23</v>
      </c>
      <c r="AL9" s="9">
        <v>22</v>
      </c>
      <c r="AM9" s="9">
        <v>21</v>
      </c>
      <c r="AN9" s="9">
        <v>29</v>
      </c>
      <c r="AO9" s="9">
        <v>36</v>
      </c>
      <c r="AP9" s="9">
        <v>28</v>
      </c>
      <c r="AQ9" s="9">
        <v>16</v>
      </c>
      <c r="AR9" s="9">
        <v>10</v>
      </c>
      <c r="AS9" s="9">
        <v>8</v>
      </c>
      <c r="AT9" s="9">
        <v>16</v>
      </c>
      <c r="AU9" s="9">
        <v>6</v>
      </c>
      <c r="AV9" s="9">
        <v>5</v>
      </c>
      <c r="AW9" s="9">
        <v>1</v>
      </c>
      <c r="AX9" s="9">
        <v>2</v>
      </c>
      <c r="AY9" s="9">
        <v>11</v>
      </c>
      <c r="AZ9" s="9">
        <v>1</v>
      </c>
      <c r="BA9" s="28">
        <v>5698</v>
      </c>
      <c r="BB9" s="10">
        <v>5821.7</v>
      </c>
      <c r="BC9" s="10">
        <v>1584.2</v>
      </c>
    </row>
    <row r="10" spans="2:55" ht="17.100000000000001" customHeight="1" x14ac:dyDescent="0.15">
      <c r="B10" s="392"/>
      <c r="C10" s="392"/>
      <c r="D10" s="40" t="s">
        <v>258</v>
      </c>
      <c r="E10" s="9">
        <v>1208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</v>
      </c>
      <c r="N10" s="9">
        <v>6</v>
      </c>
      <c r="O10" s="9">
        <v>9</v>
      </c>
      <c r="P10" s="9">
        <v>18</v>
      </c>
      <c r="Q10" s="9">
        <v>16</v>
      </c>
      <c r="R10" s="9">
        <v>21</v>
      </c>
      <c r="S10" s="9">
        <v>37</v>
      </c>
      <c r="T10" s="9">
        <v>65</v>
      </c>
      <c r="U10" s="9">
        <v>91</v>
      </c>
      <c r="V10" s="9">
        <v>51</v>
      </c>
      <c r="W10" s="9">
        <v>79</v>
      </c>
      <c r="X10" s="9">
        <v>91</v>
      </c>
      <c r="Y10" s="9">
        <v>82</v>
      </c>
      <c r="Z10" s="9">
        <v>73</v>
      </c>
      <c r="AA10" s="9">
        <v>71</v>
      </c>
      <c r="AB10" s="9">
        <v>63</v>
      </c>
      <c r="AC10" s="9">
        <v>57</v>
      </c>
      <c r="AD10" s="9">
        <v>68</v>
      </c>
      <c r="AE10" s="9">
        <v>54</v>
      </c>
      <c r="AF10" s="9">
        <v>30</v>
      </c>
      <c r="AG10" s="9">
        <v>19</v>
      </c>
      <c r="AH10" s="9">
        <v>26</v>
      </c>
      <c r="AI10" s="9">
        <v>35</v>
      </c>
      <c r="AJ10" s="9">
        <v>43</v>
      </c>
      <c r="AK10" s="9">
        <v>20</v>
      </c>
      <c r="AL10" s="9">
        <v>9</v>
      </c>
      <c r="AM10" s="9">
        <v>16</v>
      </c>
      <c r="AN10" s="9">
        <v>13</v>
      </c>
      <c r="AO10" s="9">
        <v>7</v>
      </c>
      <c r="AP10" s="9">
        <v>9</v>
      </c>
      <c r="AQ10" s="9">
        <v>7</v>
      </c>
      <c r="AR10" s="9">
        <v>6</v>
      </c>
      <c r="AS10" s="9">
        <v>5</v>
      </c>
      <c r="AT10" s="9">
        <v>2</v>
      </c>
      <c r="AU10" s="9">
        <v>2</v>
      </c>
      <c r="AV10" s="9">
        <v>5</v>
      </c>
      <c r="AW10" s="9">
        <v>0</v>
      </c>
      <c r="AX10" s="9">
        <v>0</v>
      </c>
      <c r="AY10" s="9">
        <v>1</v>
      </c>
      <c r="AZ10" s="9">
        <v>0</v>
      </c>
      <c r="BA10" s="28">
        <v>4903.5</v>
      </c>
      <c r="BB10" s="10">
        <v>5111</v>
      </c>
      <c r="BC10" s="10">
        <v>1298.5999999999999</v>
      </c>
    </row>
    <row r="11" spans="2:55" ht="17.100000000000001" customHeight="1" x14ac:dyDescent="0.15">
      <c r="B11" s="392"/>
      <c r="C11" s="392"/>
      <c r="D11" s="40" t="s">
        <v>259</v>
      </c>
      <c r="E11" s="9">
        <v>987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3</v>
      </c>
      <c r="N11" s="9">
        <v>7</v>
      </c>
      <c r="O11" s="9">
        <v>18</v>
      </c>
      <c r="P11" s="9">
        <v>46</v>
      </c>
      <c r="Q11" s="9">
        <v>63</v>
      </c>
      <c r="R11" s="9">
        <v>74</v>
      </c>
      <c r="S11" s="9">
        <v>72</v>
      </c>
      <c r="T11" s="9">
        <v>80</v>
      </c>
      <c r="U11" s="9">
        <v>92</v>
      </c>
      <c r="V11" s="9">
        <v>68</v>
      </c>
      <c r="W11" s="9">
        <v>60</v>
      </c>
      <c r="X11" s="9">
        <v>48</v>
      </c>
      <c r="Y11" s="9">
        <v>51</v>
      </c>
      <c r="Z11" s="9">
        <v>58</v>
      </c>
      <c r="AA11" s="9">
        <v>43</v>
      </c>
      <c r="AB11" s="9">
        <v>31</v>
      </c>
      <c r="AC11" s="9">
        <v>21</v>
      </c>
      <c r="AD11" s="9">
        <v>21</v>
      </c>
      <c r="AE11" s="9">
        <v>18</v>
      </c>
      <c r="AF11" s="9">
        <v>11</v>
      </c>
      <c r="AG11" s="9">
        <v>7</v>
      </c>
      <c r="AH11" s="9">
        <v>7</v>
      </c>
      <c r="AI11" s="9">
        <v>11</v>
      </c>
      <c r="AJ11" s="9">
        <v>12</v>
      </c>
      <c r="AK11" s="9">
        <v>7</v>
      </c>
      <c r="AL11" s="9">
        <v>5</v>
      </c>
      <c r="AM11" s="9">
        <v>8</v>
      </c>
      <c r="AN11" s="9">
        <v>8</v>
      </c>
      <c r="AO11" s="9">
        <v>8</v>
      </c>
      <c r="AP11" s="9">
        <v>5</v>
      </c>
      <c r="AQ11" s="9">
        <v>2</v>
      </c>
      <c r="AR11" s="9">
        <v>3</v>
      </c>
      <c r="AS11" s="9">
        <v>4</v>
      </c>
      <c r="AT11" s="9">
        <v>4</v>
      </c>
      <c r="AU11" s="9">
        <v>0</v>
      </c>
      <c r="AV11" s="9">
        <v>4</v>
      </c>
      <c r="AW11" s="9">
        <v>0</v>
      </c>
      <c r="AX11" s="9">
        <v>3</v>
      </c>
      <c r="AY11" s="9">
        <v>3</v>
      </c>
      <c r="AZ11" s="9">
        <v>1</v>
      </c>
      <c r="BA11" s="28">
        <v>4140</v>
      </c>
      <c r="BB11" s="10">
        <v>4470.2</v>
      </c>
      <c r="BC11" s="10">
        <v>1373</v>
      </c>
    </row>
    <row r="12" spans="2:55" ht="17.100000000000001" customHeight="1" x14ac:dyDescent="0.15">
      <c r="B12" s="392"/>
      <c r="C12" s="392"/>
      <c r="D12" s="40" t="s">
        <v>260</v>
      </c>
      <c r="E12" s="9">
        <v>682</v>
      </c>
      <c r="F12" s="9">
        <v>0</v>
      </c>
      <c r="G12" s="9">
        <v>0</v>
      </c>
      <c r="H12" s="9">
        <v>0</v>
      </c>
      <c r="I12" s="9">
        <v>0</v>
      </c>
      <c r="J12" s="9">
        <v>1</v>
      </c>
      <c r="K12" s="9">
        <v>0</v>
      </c>
      <c r="L12" s="9">
        <v>1</v>
      </c>
      <c r="M12" s="9">
        <v>0</v>
      </c>
      <c r="N12" s="9">
        <v>7</v>
      </c>
      <c r="O12" s="9">
        <v>13</v>
      </c>
      <c r="P12" s="9">
        <v>31</v>
      </c>
      <c r="Q12" s="9">
        <v>46</v>
      </c>
      <c r="R12" s="9">
        <v>62</v>
      </c>
      <c r="S12" s="9">
        <v>57</v>
      </c>
      <c r="T12" s="9">
        <v>56</v>
      </c>
      <c r="U12" s="9">
        <v>52</v>
      </c>
      <c r="V12" s="9">
        <v>40</v>
      </c>
      <c r="W12" s="9">
        <v>55</v>
      </c>
      <c r="X12" s="9">
        <v>47</v>
      </c>
      <c r="Y12" s="9">
        <v>36</v>
      </c>
      <c r="Z12" s="9">
        <v>37</v>
      </c>
      <c r="AA12" s="9">
        <v>25</v>
      </c>
      <c r="AB12" s="9">
        <v>19</v>
      </c>
      <c r="AC12" s="9">
        <v>13</v>
      </c>
      <c r="AD12" s="9">
        <v>26</v>
      </c>
      <c r="AE12" s="9">
        <v>13</v>
      </c>
      <c r="AF12" s="9">
        <v>16</v>
      </c>
      <c r="AG12" s="9">
        <v>6</v>
      </c>
      <c r="AH12" s="9">
        <v>8</v>
      </c>
      <c r="AI12" s="9">
        <v>2</v>
      </c>
      <c r="AJ12" s="9">
        <v>3</v>
      </c>
      <c r="AK12" s="9">
        <v>1</v>
      </c>
      <c r="AL12" s="9">
        <v>3</v>
      </c>
      <c r="AM12" s="9">
        <v>2</v>
      </c>
      <c r="AN12" s="9">
        <v>1</v>
      </c>
      <c r="AO12" s="9">
        <v>1</v>
      </c>
      <c r="AP12" s="9">
        <v>0</v>
      </c>
      <c r="AQ12" s="9">
        <v>0</v>
      </c>
      <c r="AR12" s="9">
        <v>1</v>
      </c>
      <c r="AS12" s="9">
        <v>0</v>
      </c>
      <c r="AT12" s="9">
        <v>0</v>
      </c>
      <c r="AU12" s="9">
        <v>0</v>
      </c>
      <c r="AV12" s="9">
        <v>0</v>
      </c>
      <c r="AW12" s="9">
        <v>1</v>
      </c>
      <c r="AX12" s="9">
        <v>0</v>
      </c>
      <c r="AY12" s="9">
        <v>0</v>
      </c>
      <c r="AZ12" s="9">
        <v>0</v>
      </c>
      <c r="BA12" s="28">
        <v>4086</v>
      </c>
      <c r="BB12" s="10">
        <v>4246.7</v>
      </c>
      <c r="BC12" s="10">
        <v>1051.8</v>
      </c>
    </row>
    <row r="13" spans="2:55" ht="17.100000000000001" customHeight="1" x14ac:dyDescent="0.15">
      <c r="B13" s="392"/>
      <c r="C13" s="392"/>
      <c r="D13" s="40" t="s">
        <v>261</v>
      </c>
      <c r="E13" s="9">
        <v>285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2</v>
      </c>
      <c r="M13" s="9">
        <v>2</v>
      </c>
      <c r="N13" s="9">
        <v>2</v>
      </c>
      <c r="O13" s="9">
        <v>13</v>
      </c>
      <c r="P13" s="9">
        <v>15</v>
      </c>
      <c r="Q13" s="9">
        <v>12</v>
      </c>
      <c r="R13" s="9">
        <v>17</v>
      </c>
      <c r="S13" s="9">
        <v>21</v>
      </c>
      <c r="T13" s="9">
        <v>16</v>
      </c>
      <c r="U13" s="9">
        <v>18</v>
      </c>
      <c r="V13" s="9">
        <v>35</v>
      </c>
      <c r="W13" s="9">
        <v>24</v>
      </c>
      <c r="X13" s="9">
        <v>15</v>
      </c>
      <c r="Y13" s="9">
        <v>21</v>
      </c>
      <c r="Z13" s="9">
        <v>20</v>
      </c>
      <c r="AA13" s="9">
        <v>7</v>
      </c>
      <c r="AB13" s="9">
        <v>3</v>
      </c>
      <c r="AC13" s="9">
        <v>6</v>
      </c>
      <c r="AD13" s="9">
        <v>6</v>
      </c>
      <c r="AE13" s="9">
        <v>4</v>
      </c>
      <c r="AF13" s="9">
        <v>7</v>
      </c>
      <c r="AG13" s="9">
        <v>5</v>
      </c>
      <c r="AH13" s="9">
        <v>5</v>
      </c>
      <c r="AI13" s="9">
        <v>3</v>
      </c>
      <c r="AJ13" s="9">
        <v>2</v>
      </c>
      <c r="AK13" s="9">
        <v>2</v>
      </c>
      <c r="AL13" s="9">
        <v>1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1</v>
      </c>
      <c r="AW13" s="9">
        <v>0</v>
      </c>
      <c r="AX13" s="9">
        <v>0</v>
      </c>
      <c r="AY13" s="9">
        <v>0</v>
      </c>
      <c r="AZ13" s="9">
        <v>0</v>
      </c>
      <c r="BA13" s="28">
        <v>4140</v>
      </c>
      <c r="BB13" s="10">
        <v>4275.6000000000004</v>
      </c>
      <c r="BC13" s="10">
        <v>1093.0999999999999</v>
      </c>
    </row>
    <row r="14" spans="2:55" ht="17.100000000000001" customHeight="1" x14ac:dyDescent="0.15">
      <c r="B14" s="392"/>
      <c r="C14" s="392"/>
      <c r="D14" s="40" t="s">
        <v>262</v>
      </c>
      <c r="E14" s="9">
        <v>13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1</v>
      </c>
      <c r="R14" s="9">
        <v>1</v>
      </c>
      <c r="S14" s="9">
        <v>0</v>
      </c>
      <c r="T14" s="9">
        <v>0</v>
      </c>
      <c r="U14" s="9">
        <v>1</v>
      </c>
      <c r="V14" s="9">
        <v>0</v>
      </c>
      <c r="W14" s="9">
        <v>0</v>
      </c>
      <c r="X14" s="9">
        <v>4</v>
      </c>
      <c r="Y14" s="9">
        <v>3</v>
      </c>
      <c r="Z14" s="9">
        <v>2</v>
      </c>
      <c r="AA14" s="9">
        <v>1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28">
        <v>4580</v>
      </c>
      <c r="BB14" s="10">
        <v>4414.6000000000004</v>
      </c>
      <c r="BC14" s="10">
        <v>607.70000000000005</v>
      </c>
    </row>
    <row r="15" spans="2:55" ht="17.100000000000001" customHeight="1" x14ac:dyDescent="0.15">
      <c r="B15" s="392"/>
      <c r="C15" s="490"/>
      <c r="D15" s="40" t="s">
        <v>263</v>
      </c>
      <c r="E15" s="9">
        <v>13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1</v>
      </c>
      <c r="M15" s="9">
        <v>0</v>
      </c>
      <c r="N15" s="9">
        <v>1</v>
      </c>
      <c r="O15" s="9">
        <v>0</v>
      </c>
      <c r="P15" s="9">
        <v>1</v>
      </c>
      <c r="Q15" s="9">
        <v>4</v>
      </c>
      <c r="R15" s="9">
        <v>3</v>
      </c>
      <c r="S15" s="9">
        <v>0</v>
      </c>
      <c r="T15" s="9">
        <v>1</v>
      </c>
      <c r="U15" s="9">
        <v>0</v>
      </c>
      <c r="V15" s="9">
        <v>1</v>
      </c>
      <c r="W15" s="9">
        <v>1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28">
        <v>3190</v>
      </c>
      <c r="BB15" s="10">
        <v>3244.6</v>
      </c>
      <c r="BC15" s="10">
        <v>541.79999999999995</v>
      </c>
    </row>
    <row r="16" spans="2:55" ht="17.100000000000001" customHeight="1" x14ac:dyDescent="0.15">
      <c r="B16" s="392"/>
      <c r="C16" s="477" t="s">
        <v>264</v>
      </c>
      <c r="D16" s="488"/>
      <c r="E16" s="9">
        <v>1922</v>
      </c>
      <c r="F16" s="9">
        <v>0</v>
      </c>
      <c r="G16" s="9">
        <v>0</v>
      </c>
      <c r="H16" s="9">
        <v>0</v>
      </c>
      <c r="I16" s="9">
        <v>0</v>
      </c>
      <c r="J16" s="9">
        <v>1</v>
      </c>
      <c r="K16" s="9">
        <v>1</v>
      </c>
      <c r="L16" s="9">
        <v>1</v>
      </c>
      <c r="M16" s="9">
        <v>10</v>
      </c>
      <c r="N16" s="9">
        <v>52</v>
      </c>
      <c r="O16" s="9">
        <v>89</v>
      </c>
      <c r="P16" s="9">
        <v>144</v>
      </c>
      <c r="Q16" s="9">
        <v>152</v>
      </c>
      <c r="R16" s="9">
        <v>194</v>
      </c>
      <c r="S16" s="9">
        <v>169</v>
      </c>
      <c r="T16" s="9">
        <v>169</v>
      </c>
      <c r="U16" s="9">
        <v>162</v>
      </c>
      <c r="V16" s="9">
        <v>110</v>
      </c>
      <c r="W16" s="9">
        <v>115</v>
      </c>
      <c r="X16" s="9">
        <v>84</v>
      </c>
      <c r="Y16" s="9">
        <v>55</v>
      </c>
      <c r="Z16" s="9">
        <v>57</v>
      </c>
      <c r="AA16" s="9">
        <v>46</v>
      </c>
      <c r="AB16" s="9">
        <v>35</v>
      </c>
      <c r="AC16" s="9">
        <v>47</v>
      </c>
      <c r="AD16" s="9">
        <v>35</v>
      </c>
      <c r="AE16" s="9">
        <v>25</v>
      </c>
      <c r="AF16" s="9">
        <v>23</v>
      </c>
      <c r="AG16" s="9">
        <v>13</v>
      </c>
      <c r="AH16" s="9">
        <v>16</v>
      </c>
      <c r="AI16" s="9">
        <v>14</v>
      </c>
      <c r="AJ16" s="9">
        <v>8</v>
      </c>
      <c r="AK16" s="9">
        <v>7</v>
      </c>
      <c r="AL16" s="9">
        <v>11</v>
      </c>
      <c r="AM16" s="9">
        <v>4</v>
      </c>
      <c r="AN16" s="9">
        <v>11</v>
      </c>
      <c r="AO16" s="9">
        <v>15</v>
      </c>
      <c r="AP16" s="9">
        <v>7</v>
      </c>
      <c r="AQ16" s="9">
        <v>6</v>
      </c>
      <c r="AR16" s="9">
        <v>6</v>
      </c>
      <c r="AS16" s="9">
        <v>7</v>
      </c>
      <c r="AT16" s="9">
        <v>4</v>
      </c>
      <c r="AU16" s="9">
        <v>3</v>
      </c>
      <c r="AV16" s="9">
        <v>5</v>
      </c>
      <c r="AW16" s="9">
        <v>4</v>
      </c>
      <c r="AX16" s="9">
        <v>2</v>
      </c>
      <c r="AY16" s="9">
        <v>3</v>
      </c>
      <c r="AZ16" s="9">
        <v>0</v>
      </c>
      <c r="BA16" s="28">
        <v>3781</v>
      </c>
      <c r="BB16" s="10">
        <v>4124.1000000000004</v>
      </c>
      <c r="BC16" s="10">
        <v>1329.8</v>
      </c>
    </row>
    <row r="17" spans="2:55" ht="17.100000000000001" customHeight="1" x14ac:dyDescent="0.15">
      <c r="B17" s="392"/>
      <c r="C17" s="392"/>
      <c r="D17" s="40" t="s">
        <v>257</v>
      </c>
      <c r="E17" s="9">
        <v>995</v>
      </c>
      <c r="F17" s="9">
        <v>0</v>
      </c>
      <c r="G17" s="9">
        <v>0</v>
      </c>
      <c r="H17" s="9">
        <v>0</v>
      </c>
      <c r="I17" s="9">
        <v>0</v>
      </c>
      <c r="J17" s="9">
        <v>1</v>
      </c>
      <c r="K17" s="9">
        <v>0</v>
      </c>
      <c r="L17" s="9">
        <v>0</v>
      </c>
      <c r="M17" s="9">
        <v>4</v>
      </c>
      <c r="N17" s="9">
        <v>21</v>
      </c>
      <c r="O17" s="9">
        <v>35</v>
      </c>
      <c r="P17" s="9">
        <v>68</v>
      </c>
      <c r="Q17" s="9">
        <v>59</v>
      </c>
      <c r="R17" s="9">
        <v>85</v>
      </c>
      <c r="S17" s="9">
        <v>81</v>
      </c>
      <c r="T17" s="9">
        <v>100</v>
      </c>
      <c r="U17" s="9">
        <v>91</v>
      </c>
      <c r="V17" s="9">
        <v>61</v>
      </c>
      <c r="W17" s="9">
        <v>68</v>
      </c>
      <c r="X17" s="9">
        <v>50</v>
      </c>
      <c r="Y17" s="9">
        <v>31</v>
      </c>
      <c r="Z17" s="9">
        <v>37</v>
      </c>
      <c r="AA17" s="9">
        <v>21</v>
      </c>
      <c r="AB17" s="9">
        <v>18</v>
      </c>
      <c r="AC17" s="9">
        <v>28</v>
      </c>
      <c r="AD17" s="9">
        <v>19</v>
      </c>
      <c r="AE17" s="9">
        <v>15</v>
      </c>
      <c r="AF17" s="9">
        <v>16</v>
      </c>
      <c r="AG17" s="9">
        <v>10</v>
      </c>
      <c r="AH17" s="9">
        <v>7</v>
      </c>
      <c r="AI17" s="9">
        <v>7</v>
      </c>
      <c r="AJ17" s="9">
        <v>6</v>
      </c>
      <c r="AK17" s="9">
        <v>3</v>
      </c>
      <c r="AL17" s="9">
        <v>6</v>
      </c>
      <c r="AM17" s="9">
        <v>1</v>
      </c>
      <c r="AN17" s="9">
        <v>9</v>
      </c>
      <c r="AO17" s="9">
        <v>12</v>
      </c>
      <c r="AP17" s="9">
        <v>7</v>
      </c>
      <c r="AQ17" s="9">
        <v>4</v>
      </c>
      <c r="AR17" s="9">
        <v>2</v>
      </c>
      <c r="AS17" s="9">
        <v>2</v>
      </c>
      <c r="AT17" s="9">
        <v>1</v>
      </c>
      <c r="AU17" s="9">
        <v>2</v>
      </c>
      <c r="AV17" s="9">
        <v>3</v>
      </c>
      <c r="AW17" s="9">
        <v>1</v>
      </c>
      <c r="AX17" s="9">
        <v>2</v>
      </c>
      <c r="AY17" s="9">
        <v>1</v>
      </c>
      <c r="AZ17" s="9">
        <v>0</v>
      </c>
      <c r="BA17" s="28">
        <v>3908</v>
      </c>
      <c r="BB17" s="10">
        <v>4251.8999999999996</v>
      </c>
      <c r="BC17" s="10">
        <v>1342.8</v>
      </c>
    </row>
    <row r="18" spans="2:55" ht="17.100000000000001" customHeight="1" x14ac:dyDescent="0.15">
      <c r="B18" s="392"/>
      <c r="C18" s="392"/>
      <c r="D18" s="40" t="s">
        <v>258</v>
      </c>
      <c r="E18" s="9">
        <v>414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2</v>
      </c>
      <c r="N18" s="9">
        <v>10</v>
      </c>
      <c r="O18" s="9">
        <v>22</v>
      </c>
      <c r="P18" s="9">
        <v>32</v>
      </c>
      <c r="Q18" s="9">
        <v>34</v>
      </c>
      <c r="R18" s="9">
        <v>43</v>
      </c>
      <c r="S18" s="9">
        <v>30</v>
      </c>
      <c r="T18" s="9">
        <v>31</v>
      </c>
      <c r="U18" s="9">
        <v>33</v>
      </c>
      <c r="V18" s="9">
        <v>24</v>
      </c>
      <c r="W18" s="9">
        <v>20</v>
      </c>
      <c r="X18" s="9">
        <v>17</v>
      </c>
      <c r="Y18" s="9">
        <v>13</v>
      </c>
      <c r="Z18" s="9">
        <v>11</v>
      </c>
      <c r="AA18" s="9">
        <v>18</v>
      </c>
      <c r="AB18" s="9">
        <v>13</v>
      </c>
      <c r="AC18" s="9">
        <v>13</v>
      </c>
      <c r="AD18" s="9">
        <v>13</v>
      </c>
      <c r="AE18" s="9">
        <v>4</v>
      </c>
      <c r="AF18" s="9">
        <v>3</v>
      </c>
      <c r="AG18" s="9">
        <v>2</v>
      </c>
      <c r="AH18" s="9">
        <v>4</v>
      </c>
      <c r="AI18" s="9">
        <v>1</v>
      </c>
      <c r="AJ18" s="9">
        <v>2</v>
      </c>
      <c r="AK18" s="9">
        <v>3</v>
      </c>
      <c r="AL18" s="9">
        <v>3</v>
      </c>
      <c r="AM18" s="9">
        <v>2</v>
      </c>
      <c r="AN18" s="9">
        <v>0</v>
      </c>
      <c r="AO18" s="9">
        <v>2</v>
      </c>
      <c r="AP18" s="9">
        <v>0</v>
      </c>
      <c r="AQ18" s="9">
        <v>1</v>
      </c>
      <c r="AR18" s="9">
        <v>1</v>
      </c>
      <c r="AS18" s="9">
        <v>2</v>
      </c>
      <c r="AT18" s="9">
        <v>2</v>
      </c>
      <c r="AU18" s="9">
        <v>0</v>
      </c>
      <c r="AV18" s="9">
        <v>1</v>
      </c>
      <c r="AW18" s="9">
        <v>1</v>
      </c>
      <c r="AX18" s="9">
        <v>0</v>
      </c>
      <c r="AY18" s="9">
        <v>1</v>
      </c>
      <c r="AZ18" s="9">
        <v>0</v>
      </c>
      <c r="BA18" s="28">
        <v>3819.5</v>
      </c>
      <c r="BB18" s="10">
        <v>4146.8999999999996</v>
      </c>
      <c r="BC18" s="10">
        <v>1313.7</v>
      </c>
    </row>
    <row r="19" spans="2:55" ht="17.100000000000001" customHeight="1" x14ac:dyDescent="0.15">
      <c r="B19" s="392"/>
      <c r="C19" s="392"/>
      <c r="D19" s="40" t="s">
        <v>259</v>
      </c>
      <c r="E19" s="9">
        <v>184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1</v>
      </c>
      <c r="L19" s="9">
        <v>1</v>
      </c>
      <c r="M19" s="9">
        <v>0</v>
      </c>
      <c r="N19" s="9">
        <v>6</v>
      </c>
      <c r="O19" s="9">
        <v>8</v>
      </c>
      <c r="P19" s="9">
        <v>17</v>
      </c>
      <c r="Q19" s="9">
        <v>26</v>
      </c>
      <c r="R19" s="9">
        <v>25</v>
      </c>
      <c r="S19" s="9">
        <v>15</v>
      </c>
      <c r="T19" s="9">
        <v>12</v>
      </c>
      <c r="U19" s="9">
        <v>12</v>
      </c>
      <c r="V19" s="9">
        <v>4</v>
      </c>
      <c r="W19" s="9">
        <v>7</v>
      </c>
      <c r="X19" s="9">
        <v>12</v>
      </c>
      <c r="Y19" s="9">
        <v>3</v>
      </c>
      <c r="Z19" s="9">
        <v>3</v>
      </c>
      <c r="AA19" s="9">
        <v>2</v>
      </c>
      <c r="AB19" s="9">
        <v>1</v>
      </c>
      <c r="AC19" s="9">
        <v>3</v>
      </c>
      <c r="AD19" s="9">
        <v>2</v>
      </c>
      <c r="AE19" s="9">
        <v>0</v>
      </c>
      <c r="AF19" s="9">
        <v>3</v>
      </c>
      <c r="AG19" s="9">
        <v>0</v>
      </c>
      <c r="AH19" s="9">
        <v>3</v>
      </c>
      <c r="AI19" s="9">
        <v>3</v>
      </c>
      <c r="AJ19" s="9">
        <v>0</v>
      </c>
      <c r="AK19" s="9">
        <v>1</v>
      </c>
      <c r="AL19" s="9">
        <v>2</v>
      </c>
      <c r="AM19" s="9">
        <v>1</v>
      </c>
      <c r="AN19" s="9">
        <v>2</v>
      </c>
      <c r="AO19" s="9">
        <v>0</v>
      </c>
      <c r="AP19" s="9">
        <v>0</v>
      </c>
      <c r="AQ19" s="9">
        <v>1</v>
      </c>
      <c r="AR19" s="9">
        <v>3</v>
      </c>
      <c r="AS19" s="9">
        <v>2</v>
      </c>
      <c r="AT19" s="9">
        <v>0</v>
      </c>
      <c r="AU19" s="9">
        <v>0</v>
      </c>
      <c r="AV19" s="9">
        <v>1</v>
      </c>
      <c r="AW19" s="9">
        <v>1</v>
      </c>
      <c r="AX19" s="9">
        <v>0</v>
      </c>
      <c r="AY19" s="9">
        <v>1</v>
      </c>
      <c r="AZ19" s="9">
        <v>0</v>
      </c>
      <c r="BA19" s="28">
        <v>3489</v>
      </c>
      <c r="BB19" s="10">
        <v>4089.6</v>
      </c>
      <c r="BC19" s="10">
        <v>1570.1</v>
      </c>
    </row>
    <row r="20" spans="2:55" ht="17.100000000000001" customHeight="1" x14ac:dyDescent="0.15">
      <c r="B20" s="392"/>
      <c r="C20" s="392"/>
      <c r="D20" s="40" t="s">
        <v>260</v>
      </c>
      <c r="E20" s="9">
        <v>78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4</v>
      </c>
      <c r="O20" s="9">
        <v>8</v>
      </c>
      <c r="P20" s="9">
        <v>7</v>
      </c>
      <c r="Q20" s="9">
        <v>5</v>
      </c>
      <c r="R20" s="9">
        <v>13</v>
      </c>
      <c r="S20" s="9">
        <v>12</v>
      </c>
      <c r="T20" s="9">
        <v>9</v>
      </c>
      <c r="U20" s="9">
        <v>5</v>
      </c>
      <c r="V20" s="9">
        <v>6</v>
      </c>
      <c r="W20" s="9">
        <v>1</v>
      </c>
      <c r="X20" s="9">
        <v>1</v>
      </c>
      <c r="Y20" s="9">
        <v>1</v>
      </c>
      <c r="Z20" s="9">
        <v>2</v>
      </c>
      <c r="AA20" s="9">
        <v>1</v>
      </c>
      <c r="AB20" s="9">
        <v>0</v>
      </c>
      <c r="AC20" s="9">
        <v>2</v>
      </c>
      <c r="AD20" s="9">
        <v>0</v>
      </c>
      <c r="AE20" s="9">
        <v>1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28">
        <v>3416</v>
      </c>
      <c r="BB20" s="10">
        <v>3526.5</v>
      </c>
      <c r="BC20" s="10">
        <v>701.4</v>
      </c>
    </row>
    <row r="21" spans="2:55" ht="17.100000000000001" customHeight="1" x14ac:dyDescent="0.15">
      <c r="B21" s="392"/>
      <c r="C21" s="490"/>
      <c r="D21" s="40" t="s">
        <v>261</v>
      </c>
      <c r="E21" s="9">
        <v>251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4</v>
      </c>
      <c r="N21" s="9">
        <v>11</v>
      </c>
      <c r="O21" s="9">
        <v>16</v>
      </c>
      <c r="P21" s="9">
        <v>20</v>
      </c>
      <c r="Q21" s="9">
        <v>28</v>
      </c>
      <c r="R21" s="9">
        <v>28</v>
      </c>
      <c r="S21" s="9">
        <v>31</v>
      </c>
      <c r="T21" s="9">
        <v>17</v>
      </c>
      <c r="U21" s="9">
        <v>21</v>
      </c>
      <c r="V21" s="9">
        <v>15</v>
      </c>
      <c r="W21" s="9">
        <v>19</v>
      </c>
      <c r="X21" s="9">
        <v>4</v>
      </c>
      <c r="Y21" s="9">
        <v>7</v>
      </c>
      <c r="Z21" s="9">
        <v>4</v>
      </c>
      <c r="AA21" s="9">
        <v>4</v>
      </c>
      <c r="AB21" s="9">
        <v>3</v>
      </c>
      <c r="AC21" s="9">
        <v>1</v>
      </c>
      <c r="AD21" s="9">
        <v>1</v>
      </c>
      <c r="AE21" s="9">
        <v>5</v>
      </c>
      <c r="AF21" s="9">
        <v>1</v>
      </c>
      <c r="AG21" s="9">
        <v>1</v>
      </c>
      <c r="AH21" s="9">
        <v>2</v>
      </c>
      <c r="AI21" s="9">
        <v>3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1</v>
      </c>
      <c r="AP21" s="9">
        <v>0</v>
      </c>
      <c r="AQ21" s="9">
        <v>0</v>
      </c>
      <c r="AR21" s="9">
        <v>0</v>
      </c>
      <c r="AS21" s="9">
        <v>1</v>
      </c>
      <c r="AT21" s="9">
        <v>1</v>
      </c>
      <c r="AU21" s="9">
        <v>1</v>
      </c>
      <c r="AV21" s="9">
        <v>0</v>
      </c>
      <c r="AW21" s="9">
        <v>1</v>
      </c>
      <c r="AX21" s="9">
        <v>0</v>
      </c>
      <c r="AY21" s="9">
        <v>0</v>
      </c>
      <c r="AZ21" s="9">
        <v>0</v>
      </c>
      <c r="BA21" s="28">
        <v>3540</v>
      </c>
      <c r="BB21" s="10">
        <v>3790.8</v>
      </c>
      <c r="BC21" s="10">
        <v>1139.7</v>
      </c>
    </row>
    <row r="22" spans="2:55" ht="17.100000000000001" customHeight="1" x14ac:dyDescent="0.15">
      <c r="B22" s="392"/>
      <c r="C22" s="477" t="s">
        <v>265</v>
      </c>
      <c r="D22" s="488"/>
      <c r="E22" s="9">
        <v>271</v>
      </c>
      <c r="F22" s="9">
        <v>0</v>
      </c>
      <c r="G22" s="9">
        <v>0</v>
      </c>
      <c r="H22" s="9">
        <v>0</v>
      </c>
      <c r="I22" s="9">
        <v>0</v>
      </c>
      <c r="J22" s="9">
        <v>1</v>
      </c>
      <c r="K22" s="9">
        <v>2</v>
      </c>
      <c r="L22" s="9">
        <v>1</v>
      </c>
      <c r="M22" s="9">
        <v>0</v>
      </c>
      <c r="N22" s="9">
        <v>7</v>
      </c>
      <c r="O22" s="9">
        <v>9</v>
      </c>
      <c r="P22" s="9">
        <v>14</v>
      </c>
      <c r="Q22" s="9">
        <v>15</v>
      </c>
      <c r="R22" s="9">
        <v>17</v>
      </c>
      <c r="S22" s="9">
        <v>21</v>
      </c>
      <c r="T22" s="9">
        <v>23</v>
      </c>
      <c r="U22" s="9">
        <v>33</v>
      </c>
      <c r="V22" s="9">
        <v>27</v>
      </c>
      <c r="W22" s="9">
        <v>16</v>
      </c>
      <c r="X22" s="9">
        <v>23</v>
      </c>
      <c r="Y22" s="9">
        <v>15</v>
      </c>
      <c r="Z22" s="9">
        <v>7</v>
      </c>
      <c r="AA22" s="9">
        <v>6</v>
      </c>
      <c r="AB22" s="9">
        <v>5</v>
      </c>
      <c r="AC22" s="9">
        <v>3</v>
      </c>
      <c r="AD22" s="9">
        <v>4</v>
      </c>
      <c r="AE22" s="9">
        <v>1</v>
      </c>
      <c r="AF22" s="9">
        <v>3</v>
      </c>
      <c r="AG22" s="9">
        <v>3</v>
      </c>
      <c r="AH22" s="9">
        <v>2</v>
      </c>
      <c r="AI22" s="9">
        <v>3</v>
      </c>
      <c r="AJ22" s="9">
        <v>2</v>
      </c>
      <c r="AK22" s="9">
        <v>0</v>
      </c>
      <c r="AL22" s="9">
        <v>2</v>
      </c>
      <c r="AM22" s="9">
        <v>0</v>
      </c>
      <c r="AN22" s="9">
        <v>1</v>
      </c>
      <c r="AO22" s="9">
        <v>1</v>
      </c>
      <c r="AP22" s="9">
        <v>2</v>
      </c>
      <c r="AQ22" s="9">
        <v>1</v>
      </c>
      <c r="AR22" s="9">
        <v>0</v>
      </c>
      <c r="AS22" s="9">
        <v>0</v>
      </c>
      <c r="AT22" s="9">
        <v>0</v>
      </c>
      <c r="AU22" s="9">
        <v>1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28">
        <v>3960</v>
      </c>
      <c r="BB22" s="10">
        <v>4120.7</v>
      </c>
      <c r="BC22" s="10">
        <v>1145.2</v>
      </c>
    </row>
    <row r="23" spans="2:55" ht="17.100000000000001" customHeight="1" x14ac:dyDescent="0.15">
      <c r="B23" s="392"/>
      <c r="C23" s="392"/>
      <c r="D23" s="40" t="s">
        <v>257</v>
      </c>
      <c r="E23" s="9">
        <v>187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6</v>
      </c>
      <c r="O23" s="9">
        <v>3</v>
      </c>
      <c r="P23" s="9">
        <v>8</v>
      </c>
      <c r="Q23" s="9">
        <v>5</v>
      </c>
      <c r="R23" s="9">
        <v>11</v>
      </c>
      <c r="S23" s="9">
        <v>12</v>
      </c>
      <c r="T23" s="9">
        <v>16</v>
      </c>
      <c r="U23" s="9">
        <v>22</v>
      </c>
      <c r="V23" s="9">
        <v>23</v>
      </c>
      <c r="W23" s="9">
        <v>13</v>
      </c>
      <c r="X23" s="9">
        <v>17</v>
      </c>
      <c r="Y23" s="9">
        <v>11</v>
      </c>
      <c r="Z23" s="9">
        <v>6</v>
      </c>
      <c r="AA23" s="9">
        <v>6</v>
      </c>
      <c r="AB23" s="9">
        <v>4</v>
      </c>
      <c r="AC23" s="9">
        <v>2</v>
      </c>
      <c r="AD23" s="9">
        <v>4</v>
      </c>
      <c r="AE23" s="9">
        <v>0</v>
      </c>
      <c r="AF23" s="9">
        <v>1</v>
      </c>
      <c r="AG23" s="9">
        <v>3</v>
      </c>
      <c r="AH23" s="9">
        <v>2</v>
      </c>
      <c r="AI23" s="9">
        <v>3</v>
      </c>
      <c r="AJ23" s="9">
        <v>2</v>
      </c>
      <c r="AK23" s="9">
        <v>0</v>
      </c>
      <c r="AL23" s="9">
        <v>2</v>
      </c>
      <c r="AM23" s="9">
        <v>0</v>
      </c>
      <c r="AN23" s="9">
        <v>1</v>
      </c>
      <c r="AO23" s="9">
        <v>1</v>
      </c>
      <c r="AP23" s="9">
        <v>2</v>
      </c>
      <c r="AQ23" s="9">
        <v>1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28">
        <v>4060</v>
      </c>
      <c r="BB23" s="10">
        <v>4297.8</v>
      </c>
      <c r="BC23" s="10">
        <v>1142.8</v>
      </c>
    </row>
    <row r="24" spans="2:55" ht="17.100000000000001" customHeight="1" x14ac:dyDescent="0.15">
      <c r="B24" s="392"/>
      <c r="C24" s="392"/>
      <c r="D24" s="40" t="s">
        <v>258</v>
      </c>
      <c r="E24" s="9">
        <v>22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1</v>
      </c>
      <c r="O24" s="9">
        <v>2</v>
      </c>
      <c r="P24" s="9">
        <v>3</v>
      </c>
      <c r="Q24" s="9">
        <v>4</v>
      </c>
      <c r="R24" s="9">
        <v>4</v>
      </c>
      <c r="S24" s="9">
        <v>3</v>
      </c>
      <c r="T24" s="9">
        <v>0</v>
      </c>
      <c r="U24" s="9">
        <v>3</v>
      </c>
      <c r="V24" s="9">
        <v>0</v>
      </c>
      <c r="W24" s="9">
        <v>0</v>
      </c>
      <c r="X24" s="9">
        <v>1</v>
      </c>
      <c r="Y24" s="9">
        <v>1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28">
        <v>3259</v>
      </c>
      <c r="BB24" s="10">
        <v>3346.7</v>
      </c>
      <c r="BC24" s="10">
        <v>543.4</v>
      </c>
    </row>
    <row r="25" spans="2:55" ht="17.100000000000001" customHeight="1" x14ac:dyDescent="0.15">
      <c r="B25" s="392"/>
      <c r="C25" s="392"/>
      <c r="D25" s="40" t="s">
        <v>259</v>
      </c>
      <c r="E25" s="9">
        <v>29</v>
      </c>
      <c r="F25" s="9">
        <v>0</v>
      </c>
      <c r="G25" s="9">
        <v>0</v>
      </c>
      <c r="H25" s="9">
        <v>0</v>
      </c>
      <c r="I25" s="9">
        <v>0</v>
      </c>
      <c r="J25" s="9">
        <v>1</v>
      </c>
      <c r="K25" s="9">
        <v>2</v>
      </c>
      <c r="L25" s="9">
        <v>1</v>
      </c>
      <c r="M25" s="9">
        <v>0</v>
      </c>
      <c r="N25" s="9">
        <v>0</v>
      </c>
      <c r="O25" s="9">
        <v>0</v>
      </c>
      <c r="P25" s="9">
        <v>0</v>
      </c>
      <c r="Q25" s="9">
        <v>1</v>
      </c>
      <c r="R25" s="9">
        <v>1</v>
      </c>
      <c r="S25" s="9">
        <v>1</v>
      </c>
      <c r="T25" s="9">
        <v>3</v>
      </c>
      <c r="U25" s="9">
        <v>4</v>
      </c>
      <c r="V25" s="9">
        <v>1</v>
      </c>
      <c r="W25" s="9">
        <v>2</v>
      </c>
      <c r="X25" s="9">
        <v>4</v>
      </c>
      <c r="Y25" s="9">
        <v>2</v>
      </c>
      <c r="Z25" s="9">
        <v>1</v>
      </c>
      <c r="AA25" s="9">
        <v>0</v>
      </c>
      <c r="AB25" s="9">
        <v>1</v>
      </c>
      <c r="AC25" s="9">
        <v>1</v>
      </c>
      <c r="AD25" s="9">
        <v>0</v>
      </c>
      <c r="AE25" s="9">
        <v>1</v>
      </c>
      <c r="AF25" s="9">
        <v>2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28">
        <v>4095</v>
      </c>
      <c r="BB25" s="10">
        <v>4068.4</v>
      </c>
      <c r="BC25" s="10">
        <v>1166.3</v>
      </c>
    </row>
    <row r="26" spans="2:55" ht="17.100000000000001" customHeight="1" x14ac:dyDescent="0.15">
      <c r="B26" s="392"/>
      <c r="C26" s="392"/>
      <c r="D26" s="40" t="s">
        <v>260</v>
      </c>
      <c r="E26" s="9">
        <v>28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3</v>
      </c>
      <c r="P26" s="9">
        <v>2</v>
      </c>
      <c r="Q26" s="9">
        <v>5</v>
      </c>
      <c r="R26" s="9">
        <v>1</v>
      </c>
      <c r="S26" s="9">
        <v>3</v>
      </c>
      <c r="T26" s="9">
        <v>4</v>
      </c>
      <c r="U26" s="9">
        <v>4</v>
      </c>
      <c r="V26" s="9">
        <v>3</v>
      </c>
      <c r="W26" s="9">
        <v>0</v>
      </c>
      <c r="X26" s="9">
        <v>1</v>
      </c>
      <c r="Y26" s="9">
        <v>1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1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28">
        <v>3575</v>
      </c>
      <c r="BB26" s="10">
        <v>3733</v>
      </c>
      <c r="BC26" s="10">
        <v>1155.0999999999999</v>
      </c>
    </row>
    <row r="27" spans="2:55" ht="17.100000000000001" customHeight="1" x14ac:dyDescent="0.15">
      <c r="B27" s="490"/>
      <c r="C27" s="490"/>
      <c r="D27" s="40" t="s">
        <v>261</v>
      </c>
      <c r="E27" s="6">
        <v>5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1</v>
      </c>
      <c r="P27" s="6">
        <v>1</v>
      </c>
      <c r="Q27" s="6">
        <v>0</v>
      </c>
      <c r="R27" s="6">
        <v>0</v>
      </c>
      <c r="S27" s="6">
        <v>2</v>
      </c>
      <c r="T27" s="6">
        <v>0</v>
      </c>
      <c r="U27" s="6">
        <v>0</v>
      </c>
      <c r="V27" s="6">
        <v>0</v>
      </c>
      <c r="W27" s="6">
        <v>1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33">
        <v>3462</v>
      </c>
      <c r="BB27" s="8">
        <v>3375.6</v>
      </c>
      <c r="BC27" s="8">
        <v>596.70000000000005</v>
      </c>
    </row>
    <row r="28" spans="2:55" ht="17.100000000000001" customHeight="1" x14ac:dyDescent="0.15">
      <c r="B28" s="479" t="s">
        <v>112</v>
      </c>
      <c r="C28" s="501"/>
      <c r="D28" s="502"/>
      <c r="E28" s="6">
        <v>1435</v>
      </c>
      <c r="F28" s="6">
        <v>0</v>
      </c>
      <c r="G28" s="6">
        <v>0</v>
      </c>
      <c r="H28" s="6">
        <v>0</v>
      </c>
      <c r="I28" s="6">
        <v>0</v>
      </c>
      <c r="J28" s="6">
        <v>1</v>
      </c>
      <c r="K28" s="6">
        <v>14</v>
      </c>
      <c r="L28" s="6">
        <v>30</v>
      </c>
      <c r="M28" s="6">
        <v>92</v>
      </c>
      <c r="N28" s="6">
        <v>127</v>
      </c>
      <c r="O28" s="6">
        <v>131</v>
      </c>
      <c r="P28" s="6">
        <v>137</v>
      </c>
      <c r="Q28" s="6">
        <v>143</v>
      </c>
      <c r="R28" s="6">
        <v>142</v>
      </c>
      <c r="S28" s="6">
        <v>130</v>
      </c>
      <c r="T28" s="6">
        <v>102</v>
      </c>
      <c r="U28" s="6">
        <v>89</v>
      </c>
      <c r="V28" s="6">
        <v>50</v>
      </c>
      <c r="W28" s="6">
        <v>60</v>
      </c>
      <c r="X28" s="6">
        <v>40</v>
      </c>
      <c r="Y28" s="6">
        <v>23</v>
      </c>
      <c r="Z28" s="6">
        <v>23</v>
      </c>
      <c r="AA28" s="6">
        <v>14</v>
      </c>
      <c r="AB28" s="6">
        <v>12</v>
      </c>
      <c r="AC28" s="6">
        <v>9</v>
      </c>
      <c r="AD28" s="6">
        <v>8</v>
      </c>
      <c r="AE28" s="6">
        <v>9</v>
      </c>
      <c r="AF28" s="6">
        <v>3</v>
      </c>
      <c r="AG28" s="6">
        <v>10</v>
      </c>
      <c r="AH28" s="6">
        <v>4</v>
      </c>
      <c r="AI28" s="6">
        <v>7</v>
      </c>
      <c r="AJ28" s="6">
        <v>6</v>
      </c>
      <c r="AK28" s="6">
        <v>1</v>
      </c>
      <c r="AL28" s="6">
        <v>3</v>
      </c>
      <c r="AM28" s="6">
        <v>1</v>
      </c>
      <c r="AN28" s="6">
        <v>1</v>
      </c>
      <c r="AO28" s="6">
        <v>2</v>
      </c>
      <c r="AP28" s="6">
        <v>1</v>
      </c>
      <c r="AQ28" s="6">
        <v>0</v>
      </c>
      <c r="AR28" s="6">
        <v>0</v>
      </c>
      <c r="AS28" s="6">
        <v>2</v>
      </c>
      <c r="AT28" s="6">
        <v>0</v>
      </c>
      <c r="AU28" s="6">
        <v>2</v>
      </c>
      <c r="AV28" s="6">
        <v>2</v>
      </c>
      <c r="AW28" s="6">
        <v>2</v>
      </c>
      <c r="AX28" s="6">
        <v>1</v>
      </c>
      <c r="AY28" s="6">
        <v>1</v>
      </c>
      <c r="AZ28" s="6">
        <v>0</v>
      </c>
      <c r="BA28" s="33">
        <v>3258</v>
      </c>
      <c r="BB28" s="8">
        <v>3463.4</v>
      </c>
      <c r="BC28" s="8">
        <v>1077.2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51"/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3:D3"/>
    <mergeCell ref="E3:E5"/>
    <mergeCell ref="BA3:BA4"/>
    <mergeCell ref="BB3:BB4"/>
    <mergeCell ref="BC3:BC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showGridLines="0" zoomScale="55" zoomScaleNormal="55" workbookViewId="0">
      <selection activeCell="D40" sqref="D1:Q1048576"/>
    </sheetView>
  </sheetViews>
  <sheetFormatPr defaultRowHeight="12" x14ac:dyDescent="0.15"/>
  <cols>
    <col min="1" max="2" width="2.5703125" style="1" customWidth="1"/>
    <col min="3" max="3" width="10.7109375" style="1" customWidth="1"/>
    <col min="4" max="14" width="9" style="227" customWidth="1"/>
    <col min="15" max="17" width="9.28515625" style="229" bestFit="1" customWidth="1"/>
  </cols>
  <sheetData>
    <row r="1" spans="1:30" ht="18.75" x14ac:dyDescent="0.2">
      <c r="B1" s="2" t="s">
        <v>87</v>
      </c>
      <c r="C1" s="21"/>
      <c r="D1" s="248" t="s">
        <v>88</v>
      </c>
      <c r="E1" s="247"/>
    </row>
    <row r="2" spans="1:30" ht="17.25" x14ac:dyDescent="0.2">
      <c r="B2" s="1" t="s">
        <v>375</v>
      </c>
      <c r="C2" s="2"/>
    </row>
    <row r="3" spans="1:30" ht="24" x14ac:dyDescent="0.15">
      <c r="A3"/>
      <c r="B3" s="23"/>
      <c r="C3" s="24" t="s">
        <v>89</v>
      </c>
      <c r="D3" s="409" t="s">
        <v>90</v>
      </c>
      <c r="E3" s="249"/>
      <c r="F3" s="249">
        <v>25</v>
      </c>
      <c r="G3" s="249">
        <v>30</v>
      </c>
      <c r="H3" s="249">
        <v>35</v>
      </c>
      <c r="I3" s="249">
        <v>40</v>
      </c>
      <c r="J3" s="249">
        <v>45</v>
      </c>
      <c r="K3" s="249">
        <v>50</v>
      </c>
      <c r="L3" s="249">
        <v>55</v>
      </c>
      <c r="M3" s="249">
        <v>60</v>
      </c>
      <c r="N3" s="250" t="s">
        <v>91</v>
      </c>
      <c r="O3" s="409" t="s">
        <v>92</v>
      </c>
      <c r="P3" s="409" t="s">
        <v>93</v>
      </c>
      <c r="Q3" s="409" t="s">
        <v>94</v>
      </c>
    </row>
    <row r="4" spans="1:30" s="25" customFormat="1" ht="20.25" customHeight="1" x14ac:dyDescent="0.15">
      <c r="B4" s="373" t="s">
        <v>83</v>
      </c>
      <c r="C4" s="374"/>
      <c r="D4" s="410"/>
      <c r="E4" s="252" t="s">
        <v>95</v>
      </c>
      <c r="F4" s="252" t="s">
        <v>95</v>
      </c>
      <c r="G4" s="252" t="s">
        <v>95</v>
      </c>
      <c r="H4" s="252" t="s">
        <v>95</v>
      </c>
      <c r="I4" s="252" t="s">
        <v>95</v>
      </c>
      <c r="J4" s="252" t="s">
        <v>95</v>
      </c>
      <c r="K4" s="252" t="s">
        <v>95</v>
      </c>
      <c r="L4" s="252" t="s">
        <v>95</v>
      </c>
      <c r="M4" s="252" t="s">
        <v>95</v>
      </c>
      <c r="N4" s="253" t="s">
        <v>95</v>
      </c>
      <c r="O4" s="410"/>
      <c r="P4" s="410"/>
      <c r="Q4" s="410"/>
    </row>
    <row r="5" spans="1:30" ht="24" x14ac:dyDescent="0.15">
      <c r="A5"/>
      <c r="B5" s="375"/>
      <c r="C5" s="376"/>
      <c r="D5" s="411"/>
      <c r="E5" s="254" t="s">
        <v>96</v>
      </c>
      <c r="F5" s="255">
        <v>29</v>
      </c>
      <c r="G5" s="255">
        <v>34</v>
      </c>
      <c r="H5" s="255">
        <v>39</v>
      </c>
      <c r="I5" s="255">
        <v>44</v>
      </c>
      <c r="J5" s="255">
        <v>49</v>
      </c>
      <c r="K5" s="255">
        <v>54</v>
      </c>
      <c r="L5" s="255">
        <v>59</v>
      </c>
      <c r="M5" s="255">
        <v>64</v>
      </c>
      <c r="N5" s="256"/>
      <c r="O5" s="257" t="s">
        <v>97</v>
      </c>
      <c r="P5" s="257" t="s">
        <v>97</v>
      </c>
      <c r="Q5" s="257" t="s">
        <v>97</v>
      </c>
    </row>
    <row r="6" spans="1:30" ht="15.95" customHeight="1" x14ac:dyDescent="0.15">
      <c r="A6" s="3"/>
      <c r="B6" s="412" t="s">
        <v>0</v>
      </c>
      <c r="C6" s="378"/>
      <c r="D6" s="241">
        <v>17001</v>
      </c>
      <c r="E6" s="241">
        <v>576</v>
      </c>
      <c r="F6" s="241">
        <v>2137</v>
      </c>
      <c r="G6" s="241">
        <v>3806</v>
      </c>
      <c r="H6" s="241">
        <v>3536</v>
      </c>
      <c r="I6" s="241">
        <v>2695</v>
      </c>
      <c r="J6" s="241">
        <v>1756</v>
      </c>
      <c r="K6" s="241">
        <v>954</v>
      </c>
      <c r="L6" s="241">
        <v>621</v>
      </c>
      <c r="M6" s="241">
        <v>399</v>
      </c>
      <c r="N6" s="241">
        <v>521</v>
      </c>
      <c r="O6" s="258">
        <v>37</v>
      </c>
      <c r="P6" s="246">
        <v>39.1</v>
      </c>
      <c r="Q6" s="246">
        <v>10.5</v>
      </c>
      <c r="R6" s="221">
        <f>E6/$D6</f>
        <v>3.3880359978824777E-2</v>
      </c>
      <c r="S6" s="221">
        <f t="shared" ref="S6:S69" si="0">F6/$D6</f>
        <v>0.12569848832421623</v>
      </c>
      <c r="T6" s="221">
        <f t="shared" ref="T6:T69" si="1">G6/$D6</f>
        <v>0.22386918416563731</v>
      </c>
      <c r="U6" s="221">
        <f t="shared" ref="U6:U69" si="2">H6/$D6</f>
        <v>0.20798776542556321</v>
      </c>
      <c r="V6" s="221">
        <f t="shared" ref="V6:V69" si="3">I6/$D6</f>
        <v>0.15852008705370271</v>
      </c>
      <c r="W6" s="221">
        <f t="shared" ref="W6:W69" si="4">J6/$D6</f>
        <v>0.10328804187988942</v>
      </c>
      <c r="X6" s="221">
        <f t="shared" ref="X6:X69" si="5">K6/$D6</f>
        <v>5.6114346214928536E-2</v>
      </c>
      <c r="Y6" s="221">
        <f t="shared" ref="Y6:Y69" si="6">L6/$D6</f>
        <v>3.6527263102170464E-2</v>
      </c>
      <c r="Z6" s="221">
        <f t="shared" ref="Z6:Z69" si="7">M6/$D6</f>
        <v>2.3469207693665079E-2</v>
      </c>
      <c r="AA6" s="221">
        <f t="shared" ref="AA6:AA69" si="8">N6/$D6</f>
        <v>3.0645256161402269E-2</v>
      </c>
      <c r="AB6" s="221"/>
      <c r="AC6" s="221"/>
      <c r="AD6" s="221"/>
    </row>
    <row r="7" spans="1:30" ht="15.95" customHeight="1" x14ac:dyDescent="0.15">
      <c r="B7" s="413" t="s">
        <v>1</v>
      </c>
      <c r="C7" s="372"/>
      <c r="D7" s="231">
        <v>13491</v>
      </c>
      <c r="E7" s="231">
        <v>431</v>
      </c>
      <c r="F7" s="231">
        <v>1675</v>
      </c>
      <c r="G7" s="231">
        <v>3030</v>
      </c>
      <c r="H7" s="231">
        <v>2823</v>
      </c>
      <c r="I7" s="231">
        <v>2147</v>
      </c>
      <c r="J7" s="231">
        <v>1411</v>
      </c>
      <c r="K7" s="231">
        <v>744</v>
      </c>
      <c r="L7" s="231">
        <v>479</v>
      </c>
      <c r="M7" s="231">
        <v>332</v>
      </c>
      <c r="N7" s="231">
        <v>419</v>
      </c>
      <c r="O7" s="259">
        <v>37</v>
      </c>
      <c r="P7" s="232">
        <v>39.200000000000003</v>
      </c>
      <c r="Q7" s="232">
        <v>10.5</v>
      </c>
      <c r="R7" s="221">
        <f t="shared" ref="R7:R69" si="9">E7/$D7</f>
        <v>3.1947224075309463E-2</v>
      </c>
      <c r="S7" s="221">
        <f t="shared" si="0"/>
        <v>0.12415684530427692</v>
      </c>
      <c r="T7" s="221">
        <f t="shared" si="1"/>
        <v>0.22459417389370692</v>
      </c>
      <c r="U7" s="221">
        <f t="shared" si="2"/>
        <v>0.20925061151879029</v>
      </c>
      <c r="V7" s="221">
        <f t="shared" si="3"/>
        <v>0.15914313245867615</v>
      </c>
      <c r="W7" s="221">
        <f t="shared" si="4"/>
        <v>0.10458824401452821</v>
      </c>
      <c r="X7" s="221">
        <f t="shared" si="5"/>
        <v>5.5147876362019121E-2</v>
      </c>
      <c r="Y7" s="221">
        <f t="shared" si="6"/>
        <v>3.5505151582536504E-2</v>
      </c>
      <c r="Z7" s="221">
        <f t="shared" si="7"/>
        <v>2.4608998591653695E-2</v>
      </c>
      <c r="AA7" s="221">
        <f t="shared" si="8"/>
        <v>3.1057742198502707E-2</v>
      </c>
      <c r="AB7" s="221"/>
      <c r="AC7" s="221"/>
      <c r="AD7" s="221"/>
    </row>
    <row r="8" spans="1:30" ht="15.95" customHeight="1" x14ac:dyDescent="0.15">
      <c r="B8" s="29"/>
      <c r="C8" s="15" t="s">
        <v>63</v>
      </c>
      <c r="D8" s="231">
        <v>9317</v>
      </c>
      <c r="E8" s="231">
        <v>273</v>
      </c>
      <c r="F8" s="231">
        <v>1135</v>
      </c>
      <c r="G8" s="231">
        <v>2122</v>
      </c>
      <c r="H8" s="231">
        <v>2063</v>
      </c>
      <c r="I8" s="231">
        <v>1483</v>
      </c>
      <c r="J8" s="231">
        <v>967</v>
      </c>
      <c r="K8" s="231">
        <v>460</v>
      </c>
      <c r="L8" s="231">
        <v>329</v>
      </c>
      <c r="M8" s="231">
        <v>215</v>
      </c>
      <c r="N8" s="231">
        <v>270</v>
      </c>
      <c r="O8" s="259">
        <v>37</v>
      </c>
      <c r="P8" s="232">
        <v>39</v>
      </c>
      <c r="Q8" s="232">
        <v>10.199999999999999</v>
      </c>
      <c r="R8" s="221">
        <f t="shared" si="9"/>
        <v>2.9301277235161533E-2</v>
      </c>
      <c r="S8" s="221">
        <f t="shared" si="0"/>
        <v>0.12182032843189868</v>
      </c>
      <c r="T8" s="221">
        <f t="shared" si="1"/>
        <v>0.22775571535902114</v>
      </c>
      <c r="U8" s="221">
        <f t="shared" si="2"/>
        <v>0.22142320489427927</v>
      </c>
      <c r="V8" s="221">
        <f t="shared" si="3"/>
        <v>0.1591714071052914</v>
      </c>
      <c r="W8" s="221">
        <f t="shared" si="4"/>
        <v>0.10378877321026081</v>
      </c>
      <c r="X8" s="221">
        <f t="shared" si="5"/>
        <v>4.9372115487817968E-2</v>
      </c>
      <c r="Y8" s="221">
        <f t="shared" si="6"/>
        <v>3.5311795642374154E-2</v>
      </c>
      <c r="Z8" s="221">
        <f t="shared" si="7"/>
        <v>2.3076097456262747E-2</v>
      </c>
      <c r="AA8" s="221">
        <f t="shared" si="8"/>
        <v>2.8979285177632284E-2</v>
      </c>
      <c r="AB8" s="221"/>
      <c r="AC8" s="221"/>
      <c r="AD8" s="221"/>
    </row>
    <row r="9" spans="1:30" ht="15.95" customHeight="1" x14ac:dyDescent="0.15">
      <c r="B9" s="29"/>
      <c r="C9" s="15" t="s">
        <v>64</v>
      </c>
      <c r="D9" s="231">
        <v>2016</v>
      </c>
      <c r="E9" s="231">
        <v>69</v>
      </c>
      <c r="F9" s="231">
        <v>310</v>
      </c>
      <c r="G9" s="231">
        <v>483</v>
      </c>
      <c r="H9" s="231">
        <v>341</v>
      </c>
      <c r="I9" s="231">
        <v>297</v>
      </c>
      <c r="J9" s="231">
        <v>188</v>
      </c>
      <c r="K9" s="231">
        <v>122</v>
      </c>
      <c r="L9" s="231">
        <v>70</v>
      </c>
      <c r="M9" s="231">
        <v>56</v>
      </c>
      <c r="N9" s="231">
        <v>80</v>
      </c>
      <c r="O9" s="259">
        <v>37</v>
      </c>
      <c r="P9" s="232">
        <v>39.1</v>
      </c>
      <c r="Q9" s="232">
        <v>11.2</v>
      </c>
      <c r="R9" s="221">
        <f t="shared" si="9"/>
        <v>3.4226190476190479E-2</v>
      </c>
      <c r="S9" s="221">
        <f t="shared" si="0"/>
        <v>0.15376984126984128</v>
      </c>
      <c r="T9" s="221">
        <f t="shared" si="1"/>
        <v>0.23958333333333334</v>
      </c>
      <c r="U9" s="221">
        <f t="shared" si="2"/>
        <v>0.16914682539682541</v>
      </c>
      <c r="V9" s="221">
        <f t="shared" si="3"/>
        <v>0.14732142857142858</v>
      </c>
      <c r="W9" s="221">
        <f t="shared" si="4"/>
        <v>9.3253968253968256E-2</v>
      </c>
      <c r="X9" s="221">
        <f t="shared" si="5"/>
        <v>6.0515873015873016E-2</v>
      </c>
      <c r="Y9" s="221">
        <f t="shared" si="6"/>
        <v>3.4722222222222224E-2</v>
      </c>
      <c r="Z9" s="221">
        <f t="shared" si="7"/>
        <v>2.7777777777777776E-2</v>
      </c>
      <c r="AA9" s="221">
        <f t="shared" si="8"/>
        <v>3.968253968253968E-2</v>
      </c>
      <c r="AB9" s="221"/>
      <c r="AC9" s="221"/>
      <c r="AD9" s="221"/>
    </row>
    <row r="10" spans="1:30" ht="15.95" customHeight="1" x14ac:dyDescent="0.15">
      <c r="B10" s="29"/>
      <c r="C10" s="15" t="s">
        <v>65</v>
      </c>
      <c r="D10" s="231">
        <v>2158</v>
      </c>
      <c r="E10" s="231">
        <v>89</v>
      </c>
      <c r="F10" s="231">
        <v>230</v>
      </c>
      <c r="G10" s="231">
        <v>425</v>
      </c>
      <c r="H10" s="231">
        <v>419</v>
      </c>
      <c r="I10" s="231">
        <v>367</v>
      </c>
      <c r="J10" s="231">
        <v>256</v>
      </c>
      <c r="K10" s="231">
        <v>162</v>
      </c>
      <c r="L10" s="231">
        <v>80</v>
      </c>
      <c r="M10" s="231">
        <v>61</v>
      </c>
      <c r="N10" s="231">
        <v>69</v>
      </c>
      <c r="O10" s="259">
        <v>39</v>
      </c>
      <c r="P10" s="232">
        <v>40</v>
      </c>
      <c r="Q10" s="232">
        <v>10.7</v>
      </c>
      <c r="R10" s="221">
        <f t="shared" si="9"/>
        <v>4.1241890639480999E-2</v>
      </c>
      <c r="S10" s="221">
        <f t="shared" si="0"/>
        <v>0.10658016682113068</v>
      </c>
      <c r="T10" s="221">
        <f t="shared" si="1"/>
        <v>0.19694161260426321</v>
      </c>
      <c r="U10" s="221">
        <f t="shared" si="2"/>
        <v>0.19416126042632068</v>
      </c>
      <c r="V10" s="221">
        <f t="shared" si="3"/>
        <v>0.17006487488415201</v>
      </c>
      <c r="W10" s="221">
        <f t="shared" si="4"/>
        <v>0.11862835959221502</v>
      </c>
      <c r="X10" s="221">
        <f t="shared" si="5"/>
        <v>7.506950880444857E-2</v>
      </c>
      <c r="Y10" s="221">
        <f t="shared" si="6"/>
        <v>3.7071362372567189E-2</v>
      </c>
      <c r="Z10" s="221">
        <f t="shared" si="7"/>
        <v>2.8266913809082483E-2</v>
      </c>
      <c r="AA10" s="221">
        <f t="shared" si="8"/>
        <v>3.19740500463392E-2</v>
      </c>
      <c r="AB10" s="221"/>
      <c r="AC10" s="221"/>
      <c r="AD10" s="221"/>
    </row>
    <row r="11" spans="1:30" ht="15.95" customHeight="1" x14ac:dyDescent="0.15">
      <c r="B11" s="414" t="s">
        <v>5</v>
      </c>
      <c r="C11" s="370"/>
      <c r="D11" s="231">
        <v>3510</v>
      </c>
      <c r="E11" s="231">
        <v>145</v>
      </c>
      <c r="F11" s="231">
        <v>462</v>
      </c>
      <c r="G11" s="231">
        <v>776</v>
      </c>
      <c r="H11" s="231">
        <v>713</v>
      </c>
      <c r="I11" s="231">
        <v>548</v>
      </c>
      <c r="J11" s="231">
        <v>345</v>
      </c>
      <c r="K11" s="231">
        <v>210</v>
      </c>
      <c r="L11" s="231">
        <v>142</v>
      </c>
      <c r="M11" s="231">
        <v>67</v>
      </c>
      <c r="N11" s="231">
        <v>102</v>
      </c>
      <c r="O11" s="259">
        <v>37</v>
      </c>
      <c r="P11" s="232">
        <v>38.799999999999997</v>
      </c>
      <c r="Q11" s="232">
        <v>10.5</v>
      </c>
      <c r="R11" s="221">
        <f t="shared" si="9"/>
        <v>4.1310541310541307E-2</v>
      </c>
      <c r="S11" s="221">
        <f t="shared" si="0"/>
        <v>0.13162393162393163</v>
      </c>
      <c r="T11" s="221">
        <f t="shared" si="1"/>
        <v>0.22108262108262108</v>
      </c>
      <c r="U11" s="221">
        <f t="shared" si="2"/>
        <v>0.20313390313390314</v>
      </c>
      <c r="V11" s="221">
        <f t="shared" si="3"/>
        <v>0.15612535612535614</v>
      </c>
      <c r="W11" s="221">
        <f t="shared" si="4"/>
        <v>9.8290598290598288E-2</v>
      </c>
      <c r="X11" s="221">
        <f t="shared" si="5"/>
        <v>5.9829059829059832E-2</v>
      </c>
      <c r="Y11" s="221">
        <f t="shared" si="6"/>
        <v>4.0455840455840456E-2</v>
      </c>
      <c r="Z11" s="221">
        <f t="shared" si="7"/>
        <v>1.9088319088319088E-2</v>
      </c>
      <c r="AA11" s="221">
        <f t="shared" si="8"/>
        <v>2.9059829059829061E-2</v>
      </c>
      <c r="AB11" s="221"/>
      <c r="AC11" s="221"/>
      <c r="AD11" s="221"/>
    </row>
    <row r="12" spans="1:30" ht="15.95" customHeight="1" x14ac:dyDescent="0.15">
      <c r="B12" s="413" t="s">
        <v>73</v>
      </c>
      <c r="C12" s="372"/>
      <c r="D12" s="260">
        <v>142</v>
      </c>
      <c r="E12" s="260">
        <v>8</v>
      </c>
      <c r="F12" s="260">
        <v>20</v>
      </c>
      <c r="G12" s="260">
        <v>31</v>
      </c>
      <c r="H12" s="260">
        <v>25</v>
      </c>
      <c r="I12" s="260">
        <v>25</v>
      </c>
      <c r="J12" s="260">
        <v>11</v>
      </c>
      <c r="K12" s="260">
        <v>7</v>
      </c>
      <c r="L12" s="260">
        <v>3</v>
      </c>
      <c r="M12" s="260">
        <v>4</v>
      </c>
      <c r="N12" s="260">
        <v>8</v>
      </c>
      <c r="O12" s="261">
        <v>36</v>
      </c>
      <c r="P12" s="262">
        <v>38.9</v>
      </c>
      <c r="Q12" s="262">
        <v>11.8</v>
      </c>
      <c r="R12" s="221">
        <f t="shared" si="9"/>
        <v>5.6338028169014086E-2</v>
      </c>
      <c r="S12" s="221">
        <f t="shared" si="0"/>
        <v>0.14084507042253522</v>
      </c>
      <c r="T12" s="221">
        <f t="shared" si="1"/>
        <v>0.21830985915492956</v>
      </c>
      <c r="U12" s="221">
        <f t="shared" si="2"/>
        <v>0.176056338028169</v>
      </c>
      <c r="V12" s="221">
        <f t="shared" si="3"/>
        <v>0.176056338028169</v>
      </c>
      <c r="W12" s="221">
        <f t="shared" si="4"/>
        <v>7.746478873239436E-2</v>
      </c>
      <c r="X12" s="221">
        <f t="shared" si="5"/>
        <v>4.9295774647887321E-2</v>
      </c>
      <c r="Y12" s="221">
        <f t="shared" si="6"/>
        <v>2.1126760563380281E-2</v>
      </c>
      <c r="Z12" s="221">
        <f t="shared" si="7"/>
        <v>2.8169014084507043E-2</v>
      </c>
      <c r="AA12" s="221">
        <f t="shared" si="8"/>
        <v>5.6338028169014086E-2</v>
      </c>
      <c r="AB12" s="221"/>
      <c r="AC12" s="221"/>
      <c r="AD12" s="221"/>
    </row>
    <row r="13" spans="1:30" ht="15.95" customHeight="1" x14ac:dyDescent="0.15">
      <c r="B13" s="413" t="s">
        <v>74</v>
      </c>
      <c r="C13" s="372"/>
      <c r="D13" s="231">
        <v>522</v>
      </c>
      <c r="E13" s="231">
        <v>10</v>
      </c>
      <c r="F13" s="231">
        <v>70</v>
      </c>
      <c r="G13" s="231">
        <v>125</v>
      </c>
      <c r="H13" s="231">
        <v>104</v>
      </c>
      <c r="I13" s="231">
        <v>73</v>
      </c>
      <c r="J13" s="231">
        <v>59</v>
      </c>
      <c r="K13" s="231">
        <v>31</v>
      </c>
      <c r="L13" s="231">
        <v>25</v>
      </c>
      <c r="M13" s="231">
        <v>13</v>
      </c>
      <c r="N13" s="231">
        <v>12</v>
      </c>
      <c r="O13" s="259">
        <v>37</v>
      </c>
      <c r="P13" s="232">
        <v>39.299999999999997</v>
      </c>
      <c r="Q13" s="232">
        <v>10.3</v>
      </c>
      <c r="R13" s="221">
        <f t="shared" si="9"/>
        <v>1.9157088122605363E-2</v>
      </c>
      <c r="S13" s="221">
        <f t="shared" si="0"/>
        <v>0.13409961685823754</v>
      </c>
      <c r="T13" s="221">
        <f t="shared" si="1"/>
        <v>0.23946360153256704</v>
      </c>
      <c r="U13" s="221">
        <f t="shared" si="2"/>
        <v>0.19923371647509577</v>
      </c>
      <c r="V13" s="221">
        <f t="shared" si="3"/>
        <v>0.13984674329501914</v>
      </c>
      <c r="W13" s="221">
        <f t="shared" si="4"/>
        <v>0.11302681992337164</v>
      </c>
      <c r="X13" s="221">
        <f t="shared" si="5"/>
        <v>5.938697318007663E-2</v>
      </c>
      <c r="Y13" s="221">
        <f t="shared" si="6"/>
        <v>4.7892720306513412E-2</v>
      </c>
      <c r="Z13" s="221">
        <f t="shared" si="7"/>
        <v>2.4904214559386972E-2</v>
      </c>
      <c r="AA13" s="221">
        <f t="shared" si="8"/>
        <v>2.2988505747126436E-2</v>
      </c>
      <c r="AB13" s="221"/>
      <c r="AC13" s="221"/>
      <c r="AD13" s="221"/>
    </row>
    <row r="14" spans="1:30" ht="15.95" customHeight="1" x14ac:dyDescent="0.15">
      <c r="B14" s="413" t="s">
        <v>75</v>
      </c>
      <c r="C14" s="372"/>
      <c r="D14" s="231">
        <v>1004</v>
      </c>
      <c r="E14" s="231">
        <v>63</v>
      </c>
      <c r="F14" s="231">
        <v>131</v>
      </c>
      <c r="G14" s="231">
        <v>182</v>
      </c>
      <c r="H14" s="231">
        <v>155</v>
      </c>
      <c r="I14" s="231">
        <v>160</v>
      </c>
      <c r="J14" s="231">
        <v>134</v>
      </c>
      <c r="K14" s="231">
        <v>80</v>
      </c>
      <c r="L14" s="231">
        <v>45</v>
      </c>
      <c r="M14" s="231">
        <v>13</v>
      </c>
      <c r="N14" s="231">
        <v>41</v>
      </c>
      <c r="O14" s="259">
        <v>39</v>
      </c>
      <c r="P14" s="232">
        <v>39.799999999999997</v>
      </c>
      <c r="Q14" s="232">
        <v>11.5</v>
      </c>
      <c r="R14" s="221">
        <f t="shared" si="9"/>
        <v>6.2749003984063745E-2</v>
      </c>
      <c r="S14" s="221">
        <f t="shared" si="0"/>
        <v>0.13047808764940239</v>
      </c>
      <c r="T14" s="221">
        <f t="shared" si="1"/>
        <v>0.18127490039840638</v>
      </c>
      <c r="U14" s="221">
        <f t="shared" si="2"/>
        <v>0.15438247011952191</v>
      </c>
      <c r="V14" s="221">
        <f t="shared" si="3"/>
        <v>0.15936254980079681</v>
      </c>
      <c r="W14" s="221">
        <f t="shared" si="4"/>
        <v>0.13346613545816732</v>
      </c>
      <c r="X14" s="221">
        <f t="shared" si="5"/>
        <v>7.9681274900398405E-2</v>
      </c>
      <c r="Y14" s="221">
        <f t="shared" si="6"/>
        <v>4.4820717131474105E-2</v>
      </c>
      <c r="Z14" s="221">
        <f t="shared" si="7"/>
        <v>1.2948207171314742E-2</v>
      </c>
      <c r="AA14" s="221">
        <f t="shared" si="8"/>
        <v>4.0836653386454182E-2</v>
      </c>
      <c r="AB14" s="221"/>
      <c r="AC14" s="221"/>
      <c r="AD14" s="221"/>
    </row>
    <row r="15" spans="1:30" ht="15.95" customHeight="1" x14ac:dyDescent="0.15">
      <c r="B15" s="413" t="s">
        <v>76</v>
      </c>
      <c r="C15" s="372"/>
      <c r="D15" s="231">
        <v>10208</v>
      </c>
      <c r="E15" s="231">
        <v>309</v>
      </c>
      <c r="F15" s="231">
        <v>1242</v>
      </c>
      <c r="G15" s="231">
        <v>2321</v>
      </c>
      <c r="H15" s="231">
        <v>2244</v>
      </c>
      <c r="I15" s="231">
        <v>1643</v>
      </c>
      <c r="J15" s="231">
        <v>1057</v>
      </c>
      <c r="K15" s="231">
        <v>522</v>
      </c>
      <c r="L15" s="231">
        <v>358</v>
      </c>
      <c r="M15" s="231">
        <v>225</v>
      </c>
      <c r="N15" s="231">
        <v>287</v>
      </c>
      <c r="O15" s="259">
        <v>37</v>
      </c>
      <c r="P15" s="232">
        <v>39</v>
      </c>
      <c r="Q15" s="232">
        <v>10.199999999999999</v>
      </c>
      <c r="R15" s="221">
        <f t="shared" si="9"/>
        <v>3.0270376175548588E-2</v>
      </c>
      <c r="S15" s="221">
        <f t="shared" si="0"/>
        <v>0.12166927899686521</v>
      </c>
      <c r="T15" s="221">
        <f t="shared" si="1"/>
        <v>0.2273706896551724</v>
      </c>
      <c r="U15" s="221">
        <f t="shared" si="2"/>
        <v>0.21982758620689655</v>
      </c>
      <c r="V15" s="221">
        <f t="shared" si="3"/>
        <v>0.16095219435736677</v>
      </c>
      <c r="W15" s="221">
        <f t="shared" si="4"/>
        <v>0.1035462382445141</v>
      </c>
      <c r="X15" s="221">
        <f t="shared" si="5"/>
        <v>5.113636363636364E-2</v>
      </c>
      <c r="Y15" s="221">
        <f t="shared" si="6"/>
        <v>3.5070532915360504E-2</v>
      </c>
      <c r="Z15" s="221">
        <f t="shared" si="7"/>
        <v>2.204153605015674E-2</v>
      </c>
      <c r="AA15" s="221">
        <f t="shared" si="8"/>
        <v>2.8115203761755487E-2</v>
      </c>
      <c r="AB15" s="221"/>
      <c r="AC15" s="221"/>
      <c r="AD15" s="221"/>
    </row>
    <row r="16" spans="1:30" ht="15.95" customHeight="1" x14ac:dyDescent="0.15">
      <c r="B16" s="413" t="s">
        <v>77</v>
      </c>
      <c r="C16" s="372"/>
      <c r="D16" s="231">
        <v>1774</v>
      </c>
      <c r="E16" s="231">
        <v>73</v>
      </c>
      <c r="F16" s="231">
        <v>190</v>
      </c>
      <c r="G16" s="231">
        <v>345</v>
      </c>
      <c r="H16" s="231">
        <v>342</v>
      </c>
      <c r="I16" s="231">
        <v>292</v>
      </c>
      <c r="J16" s="231">
        <v>214</v>
      </c>
      <c r="K16" s="231">
        <v>131</v>
      </c>
      <c r="L16" s="231">
        <v>69</v>
      </c>
      <c r="M16" s="231">
        <v>56</v>
      </c>
      <c r="N16" s="231">
        <v>62</v>
      </c>
      <c r="O16" s="259">
        <v>39</v>
      </c>
      <c r="P16" s="232">
        <v>40.200000000000003</v>
      </c>
      <c r="Q16" s="232">
        <v>10.9</v>
      </c>
      <c r="R16" s="221">
        <f t="shared" si="9"/>
        <v>4.1149943630214209E-2</v>
      </c>
      <c r="S16" s="221">
        <f t="shared" si="0"/>
        <v>0.10710259301014656</v>
      </c>
      <c r="T16" s="221">
        <f t="shared" si="1"/>
        <v>0.19447576099210823</v>
      </c>
      <c r="U16" s="221">
        <f t="shared" si="2"/>
        <v>0.19278466741826381</v>
      </c>
      <c r="V16" s="221">
        <f t="shared" si="3"/>
        <v>0.16459977452085683</v>
      </c>
      <c r="W16" s="221">
        <f t="shared" si="4"/>
        <v>0.12063134160090191</v>
      </c>
      <c r="X16" s="221">
        <f t="shared" si="5"/>
        <v>7.3844419391206312E-2</v>
      </c>
      <c r="Y16" s="221">
        <f t="shared" si="6"/>
        <v>3.8895152198421649E-2</v>
      </c>
      <c r="Z16" s="221">
        <f t="shared" si="7"/>
        <v>3.1567080045095827E-2</v>
      </c>
      <c r="AA16" s="221">
        <f t="shared" si="8"/>
        <v>3.4949267192784669E-2</v>
      </c>
      <c r="AB16" s="221"/>
      <c r="AC16" s="221"/>
      <c r="AD16" s="221"/>
    </row>
    <row r="17" spans="2:30" ht="15.95" customHeight="1" x14ac:dyDescent="0.15">
      <c r="B17" s="413" t="s">
        <v>78</v>
      </c>
      <c r="C17" s="372"/>
      <c r="D17" s="231">
        <v>59</v>
      </c>
      <c r="E17" s="231">
        <v>2</v>
      </c>
      <c r="F17" s="231">
        <v>9</v>
      </c>
      <c r="G17" s="231">
        <v>13</v>
      </c>
      <c r="H17" s="231">
        <v>15</v>
      </c>
      <c r="I17" s="231">
        <v>11</v>
      </c>
      <c r="J17" s="231">
        <v>7</v>
      </c>
      <c r="K17" s="231">
        <v>1</v>
      </c>
      <c r="L17" s="231">
        <v>0</v>
      </c>
      <c r="M17" s="231">
        <v>0</v>
      </c>
      <c r="N17" s="231">
        <v>1</v>
      </c>
      <c r="O17" s="259">
        <v>36</v>
      </c>
      <c r="P17" s="232">
        <v>36.700000000000003</v>
      </c>
      <c r="Q17" s="232">
        <v>8</v>
      </c>
      <c r="R17" s="221">
        <f t="shared" si="9"/>
        <v>3.3898305084745763E-2</v>
      </c>
      <c r="S17" s="221">
        <f t="shared" si="0"/>
        <v>0.15254237288135594</v>
      </c>
      <c r="T17" s="221">
        <f t="shared" si="1"/>
        <v>0.22033898305084745</v>
      </c>
      <c r="U17" s="221">
        <f t="shared" si="2"/>
        <v>0.25423728813559321</v>
      </c>
      <c r="V17" s="221">
        <f t="shared" si="3"/>
        <v>0.1864406779661017</v>
      </c>
      <c r="W17" s="221">
        <f t="shared" si="4"/>
        <v>0.11864406779661017</v>
      </c>
      <c r="X17" s="221">
        <f t="shared" si="5"/>
        <v>1.6949152542372881E-2</v>
      </c>
      <c r="Y17" s="221">
        <f t="shared" si="6"/>
        <v>0</v>
      </c>
      <c r="Z17" s="221">
        <f t="shared" si="7"/>
        <v>0</v>
      </c>
      <c r="AA17" s="221">
        <f t="shared" si="8"/>
        <v>1.6949152542372881E-2</v>
      </c>
      <c r="AB17" s="221"/>
      <c r="AC17" s="221"/>
      <c r="AD17" s="221"/>
    </row>
    <row r="18" spans="2:30" ht="15.95" customHeight="1" x14ac:dyDescent="0.15">
      <c r="B18" s="413" t="s">
        <v>79</v>
      </c>
      <c r="C18" s="372"/>
      <c r="D18" s="231">
        <v>2016</v>
      </c>
      <c r="E18" s="231">
        <v>69</v>
      </c>
      <c r="F18" s="231">
        <v>310</v>
      </c>
      <c r="G18" s="231">
        <v>483</v>
      </c>
      <c r="H18" s="231">
        <v>341</v>
      </c>
      <c r="I18" s="231">
        <v>297</v>
      </c>
      <c r="J18" s="231">
        <v>188</v>
      </c>
      <c r="K18" s="231">
        <v>122</v>
      </c>
      <c r="L18" s="231">
        <v>70</v>
      </c>
      <c r="M18" s="231">
        <v>56</v>
      </c>
      <c r="N18" s="231">
        <v>80</v>
      </c>
      <c r="O18" s="259">
        <v>37</v>
      </c>
      <c r="P18" s="232">
        <v>39.1</v>
      </c>
      <c r="Q18" s="232">
        <v>11.2</v>
      </c>
      <c r="R18" s="221">
        <f t="shared" si="9"/>
        <v>3.4226190476190479E-2</v>
      </c>
      <c r="S18" s="221">
        <f t="shared" si="0"/>
        <v>0.15376984126984128</v>
      </c>
      <c r="T18" s="221">
        <f t="shared" si="1"/>
        <v>0.23958333333333334</v>
      </c>
      <c r="U18" s="221">
        <f t="shared" si="2"/>
        <v>0.16914682539682541</v>
      </c>
      <c r="V18" s="221">
        <f t="shared" si="3"/>
        <v>0.14732142857142858</v>
      </c>
      <c r="W18" s="221">
        <f t="shared" si="4"/>
        <v>9.3253968253968256E-2</v>
      </c>
      <c r="X18" s="221">
        <f t="shared" si="5"/>
        <v>6.0515873015873016E-2</v>
      </c>
      <c r="Y18" s="221">
        <f t="shared" si="6"/>
        <v>3.4722222222222224E-2</v>
      </c>
      <c r="Z18" s="221">
        <f t="shared" si="7"/>
        <v>2.7777777777777776E-2</v>
      </c>
      <c r="AA18" s="221">
        <f t="shared" si="8"/>
        <v>3.968253968253968E-2</v>
      </c>
      <c r="AB18" s="221"/>
      <c r="AC18" s="221"/>
      <c r="AD18" s="221"/>
    </row>
    <row r="19" spans="2:30" ht="15.95" customHeight="1" x14ac:dyDescent="0.15">
      <c r="B19" s="413" t="s">
        <v>98</v>
      </c>
      <c r="C19" s="372"/>
      <c r="D19" s="231">
        <v>376</v>
      </c>
      <c r="E19" s="231">
        <v>18</v>
      </c>
      <c r="F19" s="231">
        <v>62</v>
      </c>
      <c r="G19" s="231">
        <v>100</v>
      </c>
      <c r="H19" s="231">
        <v>84</v>
      </c>
      <c r="I19" s="231">
        <v>49</v>
      </c>
      <c r="J19" s="231">
        <v>28</v>
      </c>
      <c r="K19" s="231">
        <v>14</v>
      </c>
      <c r="L19" s="231">
        <v>9</v>
      </c>
      <c r="M19" s="231">
        <v>8</v>
      </c>
      <c r="N19" s="231">
        <v>4</v>
      </c>
      <c r="O19" s="259">
        <v>35</v>
      </c>
      <c r="P19" s="232">
        <v>36.6</v>
      </c>
      <c r="Q19" s="232">
        <v>9.1</v>
      </c>
      <c r="R19" s="221">
        <f t="shared" si="9"/>
        <v>4.7872340425531915E-2</v>
      </c>
      <c r="S19" s="221">
        <f t="shared" si="0"/>
        <v>0.16489361702127658</v>
      </c>
      <c r="T19" s="221">
        <f t="shared" si="1"/>
        <v>0.26595744680851063</v>
      </c>
      <c r="U19" s="221">
        <f t="shared" si="2"/>
        <v>0.22340425531914893</v>
      </c>
      <c r="V19" s="221">
        <f t="shared" si="3"/>
        <v>0.13031914893617022</v>
      </c>
      <c r="W19" s="221">
        <f t="shared" si="4"/>
        <v>7.4468085106382975E-2</v>
      </c>
      <c r="X19" s="221">
        <f t="shared" si="5"/>
        <v>3.7234042553191488E-2</v>
      </c>
      <c r="Y19" s="221">
        <f t="shared" si="6"/>
        <v>2.3936170212765957E-2</v>
      </c>
      <c r="Z19" s="221">
        <f t="shared" si="7"/>
        <v>2.1276595744680851E-2</v>
      </c>
      <c r="AA19" s="221">
        <f t="shared" si="8"/>
        <v>1.0638297872340425E-2</v>
      </c>
      <c r="AB19" s="221"/>
      <c r="AC19" s="221"/>
      <c r="AD19" s="221"/>
    </row>
    <row r="20" spans="2:30" ht="15.95" customHeight="1" x14ac:dyDescent="0.15">
      <c r="B20" s="413" t="s">
        <v>99</v>
      </c>
      <c r="C20" s="372"/>
      <c r="D20" s="231">
        <v>96</v>
      </c>
      <c r="E20" s="231">
        <v>4</v>
      </c>
      <c r="F20" s="231">
        <v>11</v>
      </c>
      <c r="G20" s="231">
        <v>21</v>
      </c>
      <c r="H20" s="231">
        <v>25</v>
      </c>
      <c r="I20" s="231">
        <v>21</v>
      </c>
      <c r="J20" s="231">
        <v>7</v>
      </c>
      <c r="K20" s="231">
        <v>3</v>
      </c>
      <c r="L20" s="231">
        <v>2</v>
      </c>
      <c r="M20" s="231">
        <v>2</v>
      </c>
      <c r="N20" s="231">
        <v>0</v>
      </c>
      <c r="O20" s="259">
        <v>36</v>
      </c>
      <c r="P20" s="232">
        <v>37.200000000000003</v>
      </c>
      <c r="Q20" s="232">
        <v>8</v>
      </c>
      <c r="R20" s="221">
        <f t="shared" si="9"/>
        <v>4.1666666666666664E-2</v>
      </c>
      <c r="S20" s="221">
        <f t="shared" si="0"/>
        <v>0.11458333333333333</v>
      </c>
      <c r="T20" s="221">
        <f t="shared" si="1"/>
        <v>0.21875</v>
      </c>
      <c r="U20" s="221">
        <f t="shared" si="2"/>
        <v>0.26041666666666669</v>
      </c>
      <c r="V20" s="221">
        <f t="shared" si="3"/>
        <v>0.21875</v>
      </c>
      <c r="W20" s="221">
        <f t="shared" si="4"/>
        <v>7.2916666666666671E-2</v>
      </c>
      <c r="X20" s="221">
        <f t="shared" si="5"/>
        <v>3.125E-2</v>
      </c>
      <c r="Y20" s="221">
        <f t="shared" si="6"/>
        <v>2.0833333333333332E-2</v>
      </c>
      <c r="Z20" s="221">
        <f t="shared" si="7"/>
        <v>2.0833333333333332E-2</v>
      </c>
      <c r="AA20" s="221">
        <f t="shared" si="8"/>
        <v>0</v>
      </c>
      <c r="AB20" s="221"/>
      <c r="AC20" s="221"/>
      <c r="AD20" s="221"/>
    </row>
    <row r="21" spans="2:30" ht="15.95" customHeight="1" x14ac:dyDescent="0.15">
      <c r="B21" s="413" t="s">
        <v>86</v>
      </c>
      <c r="C21" s="372"/>
      <c r="D21" s="231">
        <v>546</v>
      </c>
      <c r="E21" s="231">
        <v>10</v>
      </c>
      <c r="F21" s="231">
        <v>65</v>
      </c>
      <c r="G21" s="231">
        <v>127</v>
      </c>
      <c r="H21" s="231">
        <v>136</v>
      </c>
      <c r="I21" s="231">
        <v>82</v>
      </c>
      <c r="J21" s="231">
        <v>37</v>
      </c>
      <c r="K21" s="231">
        <v>28</v>
      </c>
      <c r="L21" s="231">
        <v>31</v>
      </c>
      <c r="M21" s="231">
        <v>13</v>
      </c>
      <c r="N21" s="231">
        <v>17</v>
      </c>
      <c r="O21" s="259">
        <v>37</v>
      </c>
      <c r="P21" s="232">
        <v>39.200000000000003</v>
      </c>
      <c r="Q21" s="232">
        <v>10.199999999999999</v>
      </c>
      <c r="R21" s="221">
        <f t="shared" si="9"/>
        <v>1.8315018315018316E-2</v>
      </c>
      <c r="S21" s="221">
        <f t="shared" si="0"/>
        <v>0.11904761904761904</v>
      </c>
      <c r="T21" s="221">
        <f t="shared" si="1"/>
        <v>0.23260073260073261</v>
      </c>
      <c r="U21" s="221">
        <f t="shared" si="2"/>
        <v>0.24908424908424909</v>
      </c>
      <c r="V21" s="221">
        <f t="shared" si="3"/>
        <v>0.15018315018315018</v>
      </c>
      <c r="W21" s="221">
        <f t="shared" si="4"/>
        <v>6.7765567765567761E-2</v>
      </c>
      <c r="X21" s="221">
        <f t="shared" si="5"/>
        <v>5.128205128205128E-2</v>
      </c>
      <c r="Y21" s="221">
        <f t="shared" si="6"/>
        <v>5.6776556776556776E-2</v>
      </c>
      <c r="Z21" s="221">
        <f t="shared" si="7"/>
        <v>2.3809523809523808E-2</v>
      </c>
      <c r="AA21" s="221">
        <f t="shared" si="8"/>
        <v>3.1135531135531136E-2</v>
      </c>
      <c r="AB21" s="221"/>
      <c r="AC21" s="221"/>
      <c r="AD21" s="221"/>
    </row>
    <row r="22" spans="2:30" ht="15.95" customHeight="1" x14ac:dyDescent="0.15">
      <c r="B22" s="414" t="s">
        <v>100</v>
      </c>
      <c r="C22" s="370"/>
      <c r="D22" s="228">
        <v>258</v>
      </c>
      <c r="E22" s="228">
        <v>10</v>
      </c>
      <c r="F22" s="228">
        <v>27</v>
      </c>
      <c r="G22" s="228">
        <v>58</v>
      </c>
      <c r="H22" s="228">
        <v>65</v>
      </c>
      <c r="I22" s="228">
        <v>42</v>
      </c>
      <c r="J22" s="228">
        <v>14</v>
      </c>
      <c r="K22" s="228">
        <v>15</v>
      </c>
      <c r="L22" s="228">
        <v>9</v>
      </c>
      <c r="M22" s="228">
        <v>9</v>
      </c>
      <c r="N22" s="228">
        <v>9</v>
      </c>
      <c r="O22" s="263">
        <v>37</v>
      </c>
      <c r="P22" s="230">
        <v>39.200000000000003</v>
      </c>
      <c r="Q22" s="230">
        <v>10.7</v>
      </c>
      <c r="R22" s="221">
        <f t="shared" si="9"/>
        <v>3.875968992248062E-2</v>
      </c>
      <c r="S22" s="221">
        <f t="shared" si="0"/>
        <v>0.10465116279069768</v>
      </c>
      <c r="T22" s="221">
        <f t="shared" si="1"/>
        <v>0.22480620155038761</v>
      </c>
      <c r="U22" s="221">
        <f t="shared" si="2"/>
        <v>0.25193798449612403</v>
      </c>
      <c r="V22" s="221">
        <f t="shared" si="3"/>
        <v>0.16279069767441862</v>
      </c>
      <c r="W22" s="221">
        <f t="shared" si="4"/>
        <v>5.4263565891472867E-2</v>
      </c>
      <c r="X22" s="221">
        <f t="shared" si="5"/>
        <v>5.8139534883720929E-2</v>
      </c>
      <c r="Y22" s="221">
        <f t="shared" si="6"/>
        <v>3.4883720930232558E-2</v>
      </c>
      <c r="Z22" s="221">
        <f t="shared" si="7"/>
        <v>3.4883720930232558E-2</v>
      </c>
      <c r="AA22" s="221">
        <f t="shared" si="8"/>
        <v>3.4883720930232558E-2</v>
      </c>
      <c r="AB22" s="221"/>
      <c r="AC22" s="221"/>
      <c r="AD22" s="221"/>
    </row>
    <row r="23" spans="2:30" ht="15.95" customHeight="1" x14ac:dyDescent="0.15">
      <c r="B23" s="413" t="s">
        <v>6</v>
      </c>
      <c r="C23" s="372"/>
      <c r="D23" s="231">
        <v>142</v>
      </c>
      <c r="E23" s="231">
        <v>8</v>
      </c>
      <c r="F23" s="231">
        <v>20</v>
      </c>
      <c r="G23" s="231">
        <v>31</v>
      </c>
      <c r="H23" s="231">
        <v>25</v>
      </c>
      <c r="I23" s="231">
        <v>25</v>
      </c>
      <c r="J23" s="231">
        <v>11</v>
      </c>
      <c r="K23" s="231">
        <v>7</v>
      </c>
      <c r="L23" s="231">
        <v>3</v>
      </c>
      <c r="M23" s="231">
        <v>4</v>
      </c>
      <c r="N23" s="231">
        <v>8</v>
      </c>
      <c r="O23" s="259">
        <v>36</v>
      </c>
      <c r="P23" s="232">
        <v>38.9</v>
      </c>
      <c r="Q23" s="232">
        <v>11.8</v>
      </c>
      <c r="R23" s="221">
        <f t="shared" si="9"/>
        <v>5.6338028169014086E-2</v>
      </c>
      <c r="S23" s="221">
        <f t="shared" si="0"/>
        <v>0.14084507042253522</v>
      </c>
      <c r="T23" s="221">
        <f t="shared" si="1"/>
        <v>0.21830985915492956</v>
      </c>
      <c r="U23" s="221">
        <f t="shared" si="2"/>
        <v>0.176056338028169</v>
      </c>
      <c r="V23" s="221">
        <f t="shared" si="3"/>
        <v>0.176056338028169</v>
      </c>
      <c r="W23" s="221">
        <f t="shared" si="4"/>
        <v>7.746478873239436E-2</v>
      </c>
      <c r="X23" s="221">
        <f t="shared" si="5"/>
        <v>4.9295774647887321E-2</v>
      </c>
      <c r="Y23" s="221">
        <f t="shared" si="6"/>
        <v>2.1126760563380281E-2</v>
      </c>
      <c r="Z23" s="221">
        <f t="shared" si="7"/>
        <v>2.8169014084507043E-2</v>
      </c>
      <c r="AA23" s="221">
        <f t="shared" si="8"/>
        <v>5.6338028169014086E-2</v>
      </c>
      <c r="AB23" s="221"/>
      <c r="AC23" s="221"/>
      <c r="AD23" s="221"/>
    </row>
    <row r="24" spans="2:30" ht="15.95" customHeight="1" x14ac:dyDescent="0.15">
      <c r="B24" s="413" t="s">
        <v>7</v>
      </c>
      <c r="C24" s="372"/>
      <c r="D24" s="231">
        <v>17</v>
      </c>
      <c r="E24" s="231">
        <v>0</v>
      </c>
      <c r="F24" s="231">
        <v>5</v>
      </c>
      <c r="G24" s="231">
        <v>6</v>
      </c>
      <c r="H24" s="231">
        <v>1</v>
      </c>
      <c r="I24" s="231">
        <v>2</v>
      </c>
      <c r="J24" s="231">
        <v>1</v>
      </c>
      <c r="K24" s="231">
        <v>0</v>
      </c>
      <c r="L24" s="231">
        <v>2</v>
      </c>
      <c r="M24" s="231">
        <v>0</v>
      </c>
      <c r="N24" s="231">
        <v>0</v>
      </c>
      <c r="O24" s="259">
        <v>34</v>
      </c>
      <c r="P24" s="232">
        <v>36.200000000000003</v>
      </c>
      <c r="Q24" s="232">
        <v>9.3000000000000007</v>
      </c>
      <c r="R24" s="221">
        <f t="shared" si="9"/>
        <v>0</v>
      </c>
      <c r="S24" s="221">
        <f t="shared" si="0"/>
        <v>0.29411764705882354</v>
      </c>
      <c r="T24" s="221">
        <f t="shared" si="1"/>
        <v>0.35294117647058826</v>
      </c>
      <c r="U24" s="221">
        <f t="shared" si="2"/>
        <v>5.8823529411764705E-2</v>
      </c>
      <c r="V24" s="221">
        <f t="shared" si="3"/>
        <v>0.11764705882352941</v>
      </c>
      <c r="W24" s="221">
        <f t="shared" si="4"/>
        <v>5.8823529411764705E-2</v>
      </c>
      <c r="X24" s="221">
        <f t="shared" si="5"/>
        <v>0</v>
      </c>
      <c r="Y24" s="221">
        <f t="shared" si="6"/>
        <v>0.11764705882352941</v>
      </c>
      <c r="Z24" s="221">
        <f t="shared" si="7"/>
        <v>0</v>
      </c>
      <c r="AA24" s="221">
        <f t="shared" si="8"/>
        <v>0</v>
      </c>
      <c r="AB24" s="221"/>
      <c r="AC24" s="221"/>
      <c r="AD24" s="221"/>
    </row>
    <row r="25" spans="2:30" ht="15.95" customHeight="1" x14ac:dyDescent="0.15">
      <c r="B25" s="413" t="s">
        <v>8</v>
      </c>
      <c r="C25" s="372"/>
      <c r="D25" s="231">
        <v>44</v>
      </c>
      <c r="E25" s="231">
        <v>3</v>
      </c>
      <c r="F25" s="231">
        <v>7</v>
      </c>
      <c r="G25" s="231">
        <v>7</v>
      </c>
      <c r="H25" s="231">
        <v>5</v>
      </c>
      <c r="I25" s="231">
        <v>4</v>
      </c>
      <c r="J25" s="231">
        <v>7</v>
      </c>
      <c r="K25" s="231">
        <v>7</v>
      </c>
      <c r="L25" s="231">
        <v>2</v>
      </c>
      <c r="M25" s="231">
        <v>1</v>
      </c>
      <c r="N25" s="231">
        <v>1</v>
      </c>
      <c r="O25" s="259">
        <v>39.5</v>
      </c>
      <c r="P25" s="232">
        <v>40.299999999999997</v>
      </c>
      <c r="Q25" s="232">
        <v>12.1</v>
      </c>
      <c r="R25" s="221">
        <f t="shared" si="9"/>
        <v>6.8181818181818177E-2</v>
      </c>
      <c r="S25" s="221">
        <f t="shared" si="0"/>
        <v>0.15909090909090909</v>
      </c>
      <c r="T25" s="221">
        <f t="shared" si="1"/>
        <v>0.15909090909090909</v>
      </c>
      <c r="U25" s="221">
        <f t="shared" si="2"/>
        <v>0.11363636363636363</v>
      </c>
      <c r="V25" s="221">
        <f t="shared" si="3"/>
        <v>9.0909090909090912E-2</v>
      </c>
      <c r="W25" s="221">
        <f t="shared" si="4"/>
        <v>0.15909090909090909</v>
      </c>
      <c r="X25" s="221">
        <f t="shared" si="5"/>
        <v>0.15909090909090909</v>
      </c>
      <c r="Y25" s="221">
        <f t="shared" si="6"/>
        <v>4.5454545454545456E-2</v>
      </c>
      <c r="Z25" s="221">
        <f t="shared" si="7"/>
        <v>2.2727272727272728E-2</v>
      </c>
      <c r="AA25" s="221">
        <f t="shared" si="8"/>
        <v>2.2727272727272728E-2</v>
      </c>
      <c r="AB25" s="221"/>
      <c r="AC25" s="221"/>
      <c r="AD25" s="221"/>
    </row>
    <row r="26" spans="2:30" ht="15.95" customHeight="1" x14ac:dyDescent="0.15">
      <c r="B26" s="413" t="s">
        <v>9</v>
      </c>
      <c r="C26" s="372"/>
      <c r="D26" s="231">
        <v>232</v>
      </c>
      <c r="E26" s="231">
        <v>2</v>
      </c>
      <c r="F26" s="231">
        <v>24</v>
      </c>
      <c r="G26" s="231">
        <v>53</v>
      </c>
      <c r="H26" s="231">
        <v>54</v>
      </c>
      <c r="I26" s="231">
        <v>40</v>
      </c>
      <c r="J26" s="231">
        <v>27</v>
      </c>
      <c r="K26" s="231">
        <v>12</v>
      </c>
      <c r="L26" s="231">
        <v>12</v>
      </c>
      <c r="M26" s="231">
        <v>2</v>
      </c>
      <c r="N26" s="231">
        <v>6</v>
      </c>
      <c r="O26" s="259">
        <v>38</v>
      </c>
      <c r="P26" s="232">
        <v>39.799999999999997</v>
      </c>
      <c r="Q26" s="232">
        <v>9.6999999999999993</v>
      </c>
      <c r="R26" s="221">
        <f t="shared" si="9"/>
        <v>8.6206896551724137E-3</v>
      </c>
      <c r="S26" s="221">
        <f t="shared" si="0"/>
        <v>0.10344827586206896</v>
      </c>
      <c r="T26" s="221">
        <f t="shared" si="1"/>
        <v>0.22844827586206898</v>
      </c>
      <c r="U26" s="221">
        <f t="shared" si="2"/>
        <v>0.23275862068965517</v>
      </c>
      <c r="V26" s="221">
        <f t="shared" si="3"/>
        <v>0.17241379310344829</v>
      </c>
      <c r="W26" s="221">
        <f t="shared" si="4"/>
        <v>0.11637931034482758</v>
      </c>
      <c r="X26" s="221">
        <f t="shared" si="5"/>
        <v>5.1724137931034482E-2</v>
      </c>
      <c r="Y26" s="221">
        <f t="shared" si="6"/>
        <v>5.1724137931034482E-2</v>
      </c>
      <c r="Z26" s="221">
        <f t="shared" si="7"/>
        <v>8.6206896551724137E-3</v>
      </c>
      <c r="AA26" s="221">
        <f t="shared" si="8"/>
        <v>2.5862068965517241E-2</v>
      </c>
      <c r="AB26" s="221"/>
      <c r="AC26" s="221"/>
      <c r="AD26" s="221"/>
    </row>
    <row r="27" spans="2:30" ht="15.95" customHeight="1" x14ac:dyDescent="0.15">
      <c r="B27" s="413" t="s">
        <v>10</v>
      </c>
      <c r="C27" s="372"/>
      <c r="D27" s="231">
        <v>63</v>
      </c>
      <c r="E27" s="231">
        <v>2</v>
      </c>
      <c r="F27" s="231">
        <v>7</v>
      </c>
      <c r="G27" s="231">
        <v>20</v>
      </c>
      <c r="H27" s="231">
        <v>8</v>
      </c>
      <c r="I27" s="231">
        <v>8</v>
      </c>
      <c r="J27" s="231">
        <v>7</v>
      </c>
      <c r="K27" s="231">
        <v>2</v>
      </c>
      <c r="L27" s="231">
        <v>4</v>
      </c>
      <c r="M27" s="231">
        <v>4</v>
      </c>
      <c r="N27" s="231">
        <v>1</v>
      </c>
      <c r="O27" s="264">
        <v>35</v>
      </c>
      <c r="P27" s="265">
        <v>39.200000000000003</v>
      </c>
      <c r="Q27" s="265">
        <v>11.1</v>
      </c>
      <c r="R27" s="221">
        <f t="shared" si="9"/>
        <v>3.1746031746031744E-2</v>
      </c>
      <c r="S27" s="221">
        <f t="shared" si="0"/>
        <v>0.1111111111111111</v>
      </c>
      <c r="T27" s="221">
        <f t="shared" si="1"/>
        <v>0.31746031746031744</v>
      </c>
      <c r="U27" s="221">
        <f t="shared" si="2"/>
        <v>0.12698412698412698</v>
      </c>
      <c r="V27" s="221">
        <f t="shared" si="3"/>
        <v>0.12698412698412698</v>
      </c>
      <c r="W27" s="221">
        <f t="shared" si="4"/>
        <v>0.1111111111111111</v>
      </c>
      <c r="X27" s="221">
        <f t="shared" si="5"/>
        <v>3.1746031746031744E-2</v>
      </c>
      <c r="Y27" s="221">
        <f t="shared" si="6"/>
        <v>6.3492063492063489E-2</v>
      </c>
      <c r="Z27" s="221">
        <f t="shared" si="7"/>
        <v>6.3492063492063489E-2</v>
      </c>
      <c r="AA27" s="221">
        <f t="shared" si="8"/>
        <v>1.5873015873015872E-2</v>
      </c>
      <c r="AB27" s="221"/>
      <c r="AC27" s="221"/>
      <c r="AD27" s="221"/>
    </row>
    <row r="28" spans="2:30" ht="15.95" customHeight="1" x14ac:dyDescent="0.15">
      <c r="B28" s="413" t="s">
        <v>11</v>
      </c>
      <c r="C28" s="372"/>
      <c r="D28" s="231">
        <v>24</v>
      </c>
      <c r="E28" s="231">
        <v>1</v>
      </c>
      <c r="F28" s="231">
        <v>3</v>
      </c>
      <c r="G28" s="231">
        <v>7</v>
      </c>
      <c r="H28" s="231">
        <v>4</v>
      </c>
      <c r="I28" s="231">
        <v>3</v>
      </c>
      <c r="J28" s="231">
        <v>2</v>
      </c>
      <c r="K28" s="231">
        <v>0</v>
      </c>
      <c r="L28" s="231">
        <v>2</v>
      </c>
      <c r="M28" s="231">
        <v>1</v>
      </c>
      <c r="N28" s="231">
        <v>1</v>
      </c>
      <c r="O28" s="259">
        <v>35</v>
      </c>
      <c r="P28" s="232">
        <v>39.1</v>
      </c>
      <c r="Q28" s="265">
        <v>12.4</v>
      </c>
      <c r="R28" s="221">
        <f t="shared" si="9"/>
        <v>4.1666666666666664E-2</v>
      </c>
      <c r="S28" s="221">
        <f t="shared" si="0"/>
        <v>0.125</v>
      </c>
      <c r="T28" s="221">
        <f t="shared" si="1"/>
        <v>0.29166666666666669</v>
      </c>
      <c r="U28" s="221">
        <f t="shared" si="2"/>
        <v>0.16666666666666666</v>
      </c>
      <c r="V28" s="221">
        <f t="shared" si="3"/>
        <v>0.125</v>
      </c>
      <c r="W28" s="221">
        <f t="shared" si="4"/>
        <v>8.3333333333333329E-2</v>
      </c>
      <c r="X28" s="221">
        <f t="shared" si="5"/>
        <v>0</v>
      </c>
      <c r="Y28" s="221">
        <f t="shared" si="6"/>
        <v>8.3333333333333329E-2</v>
      </c>
      <c r="Z28" s="221">
        <f t="shared" si="7"/>
        <v>4.1666666666666664E-2</v>
      </c>
      <c r="AA28" s="221">
        <f t="shared" si="8"/>
        <v>4.1666666666666664E-2</v>
      </c>
      <c r="AB28" s="221"/>
      <c r="AC28" s="221"/>
      <c r="AD28" s="221"/>
    </row>
    <row r="29" spans="2:30" ht="15.95" customHeight="1" x14ac:dyDescent="0.15">
      <c r="B29" s="413" t="s">
        <v>12</v>
      </c>
      <c r="C29" s="372"/>
      <c r="D29" s="231">
        <v>142</v>
      </c>
      <c r="E29" s="231">
        <v>2</v>
      </c>
      <c r="F29" s="231">
        <v>24</v>
      </c>
      <c r="G29" s="231">
        <v>32</v>
      </c>
      <c r="H29" s="231">
        <v>32</v>
      </c>
      <c r="I29" s="231">
        <v>16</v>
      </c>
      <c r="J29" s="231">
        <v>15</v>
      </c>
      <c r="K29" s="231">
        <v>10</v>
      </c>
      <c r="L29" s="231">
        <v>3</v>
      </c>
      <c r="M29" s="231">
        <v>5</v>
      </c>
      <c r="N29" s="231">
        <v>3</v>
      </c>
      <c r="O29" s="259">
        <v>36</v>
      </c>
      <c r="P29" s="232">
        <v>38.6</v>
      </c>
      <c r="Q29" s="232">
        <v>10.1</v>
      </c>
      <c r="R29" s="221">
        <f t="shared" si="9"/>
        <v>1.4084507042253521E-2</v>
      </c>
      <c r="S29" s="221">
        <f t="shared" si="0"/>
        <v>0.16901408450704225</v>
      </c>
      <c r="T29" s="221">
        <f t="shared" si="1"/>
        <v>0.22535211267605634</v>
      </c>
      <c r="U29" s="221">
        <f t="shared" si="2"/>
        <v>0.22535211267605634</v>
      </c>
      <c r="V29" s="221">
        <f t="shared" si="3"/>
        <v>0.11267605633802817</v>
      </c>
      <c r="W29" s="221">
        <f t="shared" si="4"/>
        <v>0.10563380281690141</v>
      </c>
      <c r="X29" s="221">
        <f t="shared" si="5"/>
        <v>7.0422535211267609E-2</v>
      </c>
      <c r="Y29" s="221">
        <f t="shared" si="6"/>
        <v>2.1126760563380281E-2</v>
      </c>
      <c r="Z29" s="221">
        <f t="shared" si="7"/>
        <v>3.5211267605633804E-2</v>
      </c>
      <c r="AA29" s="221">
        <f t="shared" si="8"/>
        <v>2.1126760563380281E-2</v>
      </c>
      <c r="AB29" s="221"/>
      <c r="AC29" s="221"/>
      <c r="AD29" s="221"/>
    </row>
    <row r="30" spans="2:30" ht="15.95" customHeight="1" x14ac:dyDescent="0.15">
      <c r="B30" s="413" t="s">
        <v>13</v>
      </c>
      <c r="C30" s="372"/>
      <c r="D30" s="231">
        <v>357</v>
      </c>
      <c r="E30" s="231">
        <v>18</v>
      </c>
      <c r="F30" s="231">
        <v>46</v>
      </c>
      <c r="G30" s="231">
        <v>71</v>
      </c>
      <c r="H30" s="231">
        <v>79</v>
      </c>
      <c r="I30" s="231">
        <v>55</v>
      </c>
      <c r="J30" s="231">
        <v>35</v>
      </c>
      <c r="K30" s="231">
        <v>25</v>
      </c>
      <c r="L30" s="231">
        <v>16</v>
      </c>
      <c r="M30" s="231">
        <v>4</v>
      </c>
      <c r="N30" s="231">
        <v>8</v>
      </c>
      <c r="O30" s="259">
        <v>37</v>
      </c>
      <c r="P30" s="232">
        <v>38.6</v>
      </c>
      <c r="Q30" s="232">
        <v>10.1</v>
      </c>
      <c r="R30" s="221">
        <f t="shared" si="9"/>
        <v>5.0420168067226892E-2</v>
      </c>
      <c r="S30" s="221">
        <f t="shared" si="0"/>
        <v>0.12885154061624648</v>
      </c>
      <c r="T30" s="221">
        <f t="shared" si="1"/>
        <v>0.19887955182072828</v>
      </c>
      <c r="U30" s="221">
        <f t="shared" si="2"/>
        <v>0.22128851540616246</v>
      </c>
      <c r="V30" s="221">
        <f t="shared" si="3"/>
        <v>0.15406162464985995</v>
      </c>
      <c r="W30" s="221">
        <f t="shared" si="4"/>
        <v>9.8039215686274508E-2</v>
      </c>
      <c r="X30" s="221">
        <f t="shared" si="5"/>
        <v>7.0028011204481794E-2</v>
      </c>
      <c r="Y30" s="221">
        <f t="shared" si="6"/>
        <v>4.4817927170868348E-2</v>
      </c>
      <c r="Z30" s="221">
        <f t="shared" si="7"/>
        <v>1.1204481792717087E-2</v>
      </c>
      <c r="AA30" s="221">
        <f t="shared" si="8"/>
        <v>2.2408963585434174E-2</v>
      </c>
      <c r="AB30" s="221"/>
      <c r="AC30" s="221"/>
      <c r="AD30" s="221"/>
    </row>
    <row r="31" spans="2:30" ht="15.95" customHeight="1" x14ac:dyDescent="0.15">
      <c r="B31" s="413" t="s">
        <v>14</v>
      </c>
      <c r="C31" s="372"/>
      <c r="D31" s="231">
        <v>389</v>
      </c>
      <c r="E31" s="231">
        <v>30</v>
      </c>
      <c r="F31" s="231">
        <v>46</v>
      </c>
      <c r="G31" s="231">
        <v>74</v>
      </c>
      <c r="H31" s="231">
        <v>51</v>
      </c>
      <c r="I31" s="231">
        <v>64</v>
      </c>
      <c r="J31" s="231">
        <v>54</v>
      </c>
      <c r="K31" s="231">
        <v>31</v>
      </c>
      <c r="L31" s="231">
        <v>16</v>
      </c>
      <c r="M31" s="231">
        <v>5</v>
      </c>
      <c r="N31" s="231">
        <v>18</v>
      </c>
      <c r="O31" s="259">
        <v>39</v>
      </c>
      <c r="P31" s="232">
        <v>39.9</v>
      </c>
      <c r="Q31" s="232">
        <v>11.5</v>
      </c>
      <c r="R31" s="221">
        <f t="shared" si="9"/>
        <v>7.7120822622107968E-2</v>
      </c>
      <c r="S31" s="221">
        <f t="shared" si="0"/>
        <v>0.11825192802056556</v>
      </c>
      <c r="T31" s="221">
        <f t="shared" si="1"/>
        <v>0.19023136246786632</v>
      </c>
      <c r="U31" s="221">
        <f t="shared" si="2"/>
        <v>0.13110539845758354</v>
      </c>
      <c r="V31" s="221">
        <f t="shared" si="3"/>
        <v>0.16452442159383032</v>
      </c>
      <c r="W31" s="221">
        <f t="shared" si="4"/>
        <v>0.13881748071979436</v>
      </c>
      <c r="X31" s="221">
        <f t="shared" si="5"/>
        <v>7.9691516709511565E-2</v>
      </c>
      <c r="Y31" s="221">
        <f t="shared" si="6"/>
        <v>4.1131105398457581E-2</v>
      </c>
      <c r="Z31" s="221">
        <f t="shared" si="7"/>
        <v>1.2853470437017995E-2</v>
      </c>
      <c r="AA31" s="221">
        <f t="shared" si="8"/>
        <v>4.6272493573264781E-2</v>
      </c>
      <c r="AB31" s="221"/>
      <c r="AC31" s="221"/>
      <c r="AD31" s="221"/>
    </row>
    <row r="32" spans="2:30" ht="15.95" customHeight="1" x14ac:dyDescent="0.15">
      <c r="B32" s="413" t="s">
        <v>15</v>
      </c>
      <c r="C32" s="372"/>
      <c r="D32" s="231">
        <v>551</v>
      </c>
      <c r="E32" s="231">
        <v>33</v>
      </c>
      <c r="F32" s="231">
        <v>74</v>
      </c>
      <c r="G32" s="231">
        <v>95</v>
      </c>
      <c r="H32" s="231">
        <v>93</v>
      </c>
      <c r="I32" s="231">
        <v>86</v>
      </c>
      <c r="J32" s="231">
        <v>73</v>
      </c>
      <c r="K32" s="231">
        <v>43</v>
      </c>
      <c r="L32" s="231">
        <v>28</v>
      </c>
      <c r="M32" s="231">
        <v>8</v>
      </c>
      <c r="N32" s="231">
        <v>18</v>
      </c>
      <c r="O32" s="259">
        <v>39</v>
      </c>
      <c r="P32" s="232">
        <v>39.5</v>
      </c>
      <c r="Q32" s="232">
        <v>11.2</v>
      </c>
      <c r="R32" s="221">
        <f t="shared" si="9"/>
        <v>5.9891107078039928E-2</v>
      </c>
      <c r="S32" s="221">
        <f t="shared" si="0"/>
        <v>0.13430127041742287</v>
      </c>
      <c r="T32" s="221">
        <f t="shared" si="1"/>
        <v>0.17241379310344829</v>
      </c>
      <c r="U32" s="221">
        <f t="shared" si="2"/>
        <v>0.16878402903811252</v>
      </c>
      <c r="V32" s="221">
        <f t="shared" si="3"/>
        <v>0.1560798548094374</v>
      </c>
      <c r="W32" s="221">
        <f t="shared" si="4"/>
        <v>0.13248638838475499</v>
      </c>
      <c r="X32" s="221">
        <f t="shared" si="5"/>
        <v>7.8039927404718698E-2</v>
      </c>
      <c r="Y32" s="221">
        <f t="shared" si="6"/>
        <v>5.0816696914700546E-2</v>
      </c>
      <c r="Z32" s="221">
        <f t="shared" si="7"/>
        <v>1.4519056261343012E-2</v>
      </c>
      <c r="AA32" s="221">
        <f t="shared" si="8"/>
        <v>3.2667876588021776E-2</v>
      </c>
      <c r="AB32" s="221"/>
      <c r="AC32" s="221"/>
      <c r="AD32" s="221"/>
    </row>
    <row r="33" spans="2:30" ht="15.95" customHeight="1" x14ac:dyDescent="0.15">
      <c r="B33" s="413" t="s">
        <v>16</v>
      </c>
      <c r="C33" s="372"/>
      <c r="D33" s="231">
        <v>2645</v>
      </c>
      <c r="E33" s="231">
        <v>93</v>
      </c>
      <c r="F33" s="231">
        <v>383</v>
      </c>
      <c r="G33" s="231">
        <v>627</v>
      </c>
      <c r="H33" s="231">
        <v>573</v>
      </c>
      <c r="I33" s="231">
        <v>381</v>
      </c>
      <c r="J33" s="231">
        <v>266</v>
      </c>
      <c r="K33" s="231">
        <v>116</v>
      </c>
      <c r="L33" s="231">
        <v>93</v>
      </c>
      <c r="M33" s="231">
        <v>49</v>
      </c>
      <c r="N33" s="231">
        <v>64</v>
      </c>
      <c r="O33" s="259">
        <v>36</v>
      </c>
      <c r="P33" s="232">
        <v>38.200000000000003</v>
      </c>
      <c r="Q33" s="232">
        <v>10</v>
      </c>
      <c r="R33" s="221">
        <f t="shared" si="9"/>
        <v>3.5160680529300568E-2</v>
      </c>
      <c r="S33" s="221">
        <f t="shared" si="0"/>
        <v>0.14480151228733459</v>
      </c>
      <c r="T33" s="221">
        <f t="shared" si="1"/>
        <v>0.23705103969754254</v>
      </c>
      <c r="U33" s="221">
        <f t="shared" si="2"/>
        <v>0.21663516068052929</v>
      </c>
      <c r="V33" s="221">
        <f t="shared" si="3"/>
        <v>0.14404536862003781</v>
      </c>
      <c r="W33" s="221">
        <f t="shared" si="4"/>
        <v>0.10056710775047259</v>
      </c>
      <c r="X33" s="221">
        <f t="shared" si="5"/>
        <v>4.385633270321361E-2</v>
      </c>
      <c r="Y33" s="221">
        <f t="shared" si="6"/>
        <v>3.5160680529300568E-2</v>
      </c>
      <c r="Z33" s="221">
        <f t="shared" si="7"/>
        <v>1.8525519848771266E-2</v>
      </c>
      <c r="AA33" s="221">
        <f t="shared" si="8"/>
        <v>2.4196597353497166E-2</v>
      </c>
      <c r="AB33" s="221"/>
      <c r="AC33" s="221"/>
      <c r="AD33" s="221"/>
    </row>
    <row r="34" spans="2:30" ht="15.95" customHeight="1" x14ac:dyDescent="0.15">
      <c r="B34" s="413" t="s">
        <v>17</v>
      </c>
      <c r="C34" s="372"/>
      <c r="D34" s="231">
        <v>1233</v>
      </c>
      <c r="E34" s="231">
        <v>43</v>
      </c>
      <c r="F34" s="231">
        <v>170</v>
      </c>
      <c r="G34" s="231">
        <v>292</v>
      </c>
      <c r="H34" s="231">
        <v>256</v>
      </c>
      <c r="I34" s="231">
        <v>195</v>
      </c>
      <c r="J34" s="231">
        <v>110</v>
      </c>
      <c r="K34" s="231">
        <v>60</v>
      </c>
      <c r="L34" s="231">
        <v>39</v>
      </c>
      <c r="M34" s="231">
        <v>26</v>
      </c>
      <c r="N34" s="231">
        <v>42</v>
      </c>
      <c r="O34" s="259">
        <v>36</v>
      </c>
      <c r="P34" s="232">
        <v>38.6</v>
      </c>
      <c r="Q34" s="232">
        <v>10.5</v>
      </c>
      <c r="R34" s="221">
        <f t="shared" si="9"/>
        <v>3.4874290348742905E-2</v>
      </c>
      <c r="S34" s="221">
        <f t="shared" si="0"/>
        <v>0.137875101378751</v>
      </c>
      <c r="T34" s="221">
        <f t="shared" si="1"/>
        <v>0.23682076236820762</v>
      </c>
      <c r="U34" s="221">
        <f t="shared" si="2"/>
        <v>0.20762368207623683</v>
      </c>
      <c r="V34" s="221">
        <f t="shared" si="3"/>
        <v>0.15815085158150852</v>
      </c>
      <c r="W34" s="221">
        <f t="shared" si="4"/>
        <v>8.9213300892133016E-2</v>
      </c>
      <c r="X34" s="221">
        <f t="shared" si="5"/>
        <v>4.8661800486618008E-2</v>
      </c>
      <c r="Y34" s="221">
        <f t="shared" si="6"/>
        <v>3.1630170316301706E-2</v>
      </c>
      <c r="Z34" s="221">
        <f t="shared" si="7"/>
        <v>2.1086780210867802E-2</v>
      </c>
      <c r="AA34" s="221">
        <f t="shared" si="8"/>
        <v>3.4063260340632603E-2</v>
      </c>
      <c r="AB34" s="221"/>
      <c r="AC34" s="221"/>
      <c r="AD34" s="221"/>
    </row>
    <row r="35" spans="2:30" ht="15.95" customHeight="1" x14ac:dyDescent="0.15">
      <c r="B35" s="413" t="s">
        <v>18</v>
      </c>
      <c r="C35" s="372"/>
      <c r="D35" s="231">
        <v>3215</v>
      </c>
      <c r="E35" s="231">
        <v>71</v>
      </c>
      <c r="F35" s="231">
        <v>347</v>
      </c>
      <c r="G35" s="231">
        <v>708</v>
      </c>
      <c r="H35" s="231">
        <v>748</v>
      </c>
      <c r="I35" s="231">
        <v>558</v>
      </c>
      <c r="J35" s="231">
        <v>333</v>
      </c>
      <c r="K35" s="231">
        <v>158</v>
      </c>
      <c r="L35" s="231">
        <v>119</v>
      </c>
      <c r="M35" s="231">
        <v>76</v>
      </c>
      <c r="N35" s="231">
        <v>97</v>
      </c>
      <c r="O35" s="259">
        <v>38</v>
      </c>
      <c r="P35" s="232">
        <v>39.5</v>
      </c>
      <c r="Q35" s="232">
        <v>10.1</v>
      </c>
      <c r="R35" s="221">
        <f t="shared" si="9"/>
        <v>2.208398133748056E-2</v>
      </c>
      <c r="S35" s="221">
        <f t="shared" si="0"/>
        <v>0.10793157076205288</v>
      </c>
      <c r="T35" s="221">
        <f t="shared" si="1"/>
        <v>0.22021772939346812</v>
      </c>
      <c r="U35" s="221">
        <f t="shared" si="2"/>
        <v>0.23265940902021773</v>
      </c>
      <c r="V35" s="221">
        <f t="shared" si="3"/>
        <v>0.17356143079315708</v>
      </c>
      <c r="W35" s="221">
        <f t="shared" si="4"/>
        <v>0.10357698289269052</v>
      </c>
      <c r="X35" s="221">
        <f t="shared" si="5"/>
        <v>4.9144634525660966E-2</v>
      </c>
      <c r="Y35" s="221">
        <f t="shared" si="6"/>
        <v>3.7013996889580091E-2</v>
      </c>
      <c r="Z35" s="221">
        <f t="shared" si="7"/>
        <v>2.3639191290824261E-2</v>
      </c>
      <c r="AA35" s="221">
        <f t="shared" si="8"/>
        <v>3.0171073094867808E-2</v>
      </c>
      <c r="AB35" s="221"/>
      <c r="AC35" s="221"/>
      <c r="AD35" s="221"/>
    </row>
    <row r="36" spans="2:30" ht="15.95" customHeight="1" x14ac:dyDescent="0.15">
      <c r="B36" s="413" t="s">
        <v>19</v>
      </c>
      <c r="C36" s="372"/>
      <c r="D36" s="231">
        <v>2224</v>
      </c>
      <c r="E36" s="231">
        <v>66</v>
      </c>
      <c r="F36" s="231">
        <v>235</v>
      </c>
      <c r="G36" s="231">
        <v>495</v>
      </c>
      <c r="H36" s="231">
        <v>486</v>
      </c>
      <c r="I36" s="231">
        <v>349</v>
      </c>
      <c r="J36" s="231">
        <v>258</v>
      </c>
      <c r="K36" s="231">
        <v>126</v>
      </c>
      <c r="L36" s="231">
        <v>78</v>
      </c>
      <c r="M36" s="231">
        <v>64</v>
      </c>
      <c r="N36" s="231">
        <v>67</v>
      </c>
      <c r="O36" s="259">
        <v>38</v>
      </c>
      <c r="P36" s="232">
        <v>39.6</v>
      </c>
      <c r="Q36" s="232">
        <v>10.4</v>
      </c>
      <c r="R36" s="221">
        <f t="shared" si="9"/>
        <v>2.9676258992805755E-2</v>
      </c>
      <c r="S36" s="221">
        <f t="shared" si="0"/>
        <v>0.10566546762589928</v>
      </c>
      <c r="T36" s="221">
        <f t="shared" si="1"/>
        <v>0.22257194244604317</v>
      </c>
      <c r="U36" s="221">
        <f t="shared" si="2"/>
        <v>0.21852517985611511</v>
      </c>
      <c r="V36" s="221">
        <f t="shared" si="3"/>
        <v>0.15692446043165467</v>
      </c>
      <c r="W36" s="221">
        <f t="shared" si="4"/>
        <v>0.11600719424460432</v>
      </c>
      <c r="X36" s="221">
        <f t="shared" si="5"/>
        <v>5.6654676258992807E-2</v>
      </c>
      <c r="Y36" s="221">
        <f t="shared" si="6"/>
        <v>3.5071942446043163E-2</v>
      </c>
      <c r="Z36" s="221">
        <f t="shared" si="7"/>
        <v>2.8776978417266189E-2</v>
      </c>
      <c r="AA36" s="221">
        <f t="shared" si="8"/>
        <v>3.012589928057554E-2</v>
      </c>
      <c r="AB36" s="221"/>
      <c r="AC36" s="221"/>
      <c r="AD36" s="221"/>
    </row>
    <row r="37" spans="2:30" ht="15.95" customHeight="1" x14ac:dyDescent="0.15">
      <c r="B37" s="413" t="s">
        <v>20</v>
      </c>
      <c r="C37" s="372"/>
      <c r="D37" s="231">
        <v>34</v>
      </c>
      <c r="E37" s="231">
        <v>0</v>
      </c>
      <c r="F37" s="231">
        <v>6</v>
      </c>
      <c r="G37" s="231">
        <v>6</v>
      </c>
      <c r="H37" s="231">
        <v>6</v>
      </c>
      <c r="I37" s="231">
        <v>4</v>
      </c>
      <c r="J37" s="231">
        <v>4</v>
      </c>
      <c r="K37" s="231">
        <v>4</v>
      </c>
      <c r="L37" s="231">
        <v>1</v>
      </c>
      <c r="M37" s="231">
        <v>0</v>
      </c>
      <c r="N37" s="231">
        <v>3</v>
      </c>
      <c r="O37" s="259">
        <v>39</v>
      </c>
      <c r="P37" s="232">
        <v>41.4</v>
      </c>
      <c r="Q37" s="265">
        <v>12.5</v>
      </c>
      <c r="R37" s="221">
        <f t="shared" si="9"/>
        <v>0</v>
      </c>
      <c r="S37" s="221">
        <f t="shared" si="0"/>
        <v>0.17647058823529413</v>
      </c>
      <c r="T37" s="221">
        <f t="shared" si="1"/>
        <v>0.17647058823529413</v>
      </c>
      <c r="U37" s="221">
        <f t="shared" si="2"/>
        <v>0.17647058823529413</v>
      </c>
      <c r="V37" s="221">
        <f t="shared" si="3"/>
        <v>0.11764705882352941</v>
      </c>
      <c r="W37" s="221">
        <f t="shared" si="4"/>
        <v>0.11764705882352941</v>
      </c>
      <c r="X37" s="221">
        <f t="shared" si="5"/>
        <v>0.11764705882352941</v>
      </c>
      <c r="Y37" s="221">
        <f t="shared" si="6"/>
        <v>2.9411764705882353E-2</v>
      </c>
      <c r="Z37" s="221">
        <f t="shared" si="7"/>
        <v>0</v>
      </c>
      <c r="AA37" s="221">
        <f t="shared" si="8"/>
        <v>8.8235294117647065E-2</v>
      </c>
      <c r="AB37" s="221"/>
      <c r="AC37" s="221"/>
      <c r="AD37" s="221"/>
    </row>
    <row r="38" spans="2:30" ht="15.95" customHeight="1" x14ac:dyDescent="0.15">
      <c r="B38" s="413" t="s">
        <v>21</v>
      </c>
      <c r="C38" s="372"/>
      <c r="D38" s="231">
        <v>12</v>
      </c>
      <c r="E38" s="231">
        <v>1</v>
      </c>
      <c r="F38" s="231">
        <v>2</v>
      </c>
      <c r="G38" s="231">
        <v>6</v>
      </c>
      <c r="H38" s="231">
        <v>3</v>
      </c>
      <c r="I38" s="231">
        <v>0</v>
      </c>
      <c r="J38" s="231">
        <v>0</v>
      </c>
      <c r="K38" s="231">
        <v>0</v>
      </c>
      <c r="L38" s="231">
        <v>0</v>
      </c>
      <c r="M38" s="231">
        <v>0</v>
      </c>
      <c r="N38" s="231">
        <v>0</v>
      </c>
      <c r="O38" s="259">
        <v>33</v>
      </c>
      <c r="P38" s="232">
        <v>32.299999999999997</v>
      </c>
      <c r="Q38" s="232">
        <v>4.0999999999999996</v>
      </c>
      <c r="R38" s="221">
        <f t="shared" si="9"/>
        <v>8.3333333333333329E-2</v>
      </c>
      <c r="S38" s="221">
        <f t="shared" si="0"/>
        <v>0.16666666666666666</v>
      </c>
      <c r="T38" s="221">
        <f t="shared" si="1"/>
        <v>0.5</v>
      </c>
      <c r="U38" s="221">
        <f t="shared" si="2"/>
        <v>0.25</v>
      </c>
      <c r="V38" s="221">
        <f t="shared" si="3"/>
        <v>0</v>
      </c>
      <c r="W38" s="221">
        <f t="shared" si="4"/>
        <v>0</v>
      </c>
      <c r="X38" s="221">
        <f t="shared" si="5"/>
        <v>0</v>
      </c>
      <c r="Y38" s="221">
        <f t="shared" si="6"/>
        <v>0</v>
      </c>
      <c r="Z38" s="221">
        <f t="shared" si="7"/>
        <v>0</v>
      </c>
      <c r="AA38" s="221">
        <f t="shared" si="8"/>
        <v>0</v>
      </c>
      <c r="AB38" s="221"/>
      <c r="AC38" s="221"/>
      <c r="AD38" s="221"/>
    </row>
    <row r="39" spans="2:30" ht="15.95" customHeight="1" x14ac:dyDescent="0.15">
      <c r="B39" s="413" t="s">
        <v>22</v>
      </c>
      <c r="C39" s="372"/>
      <c r="D39" s="231">
        <v>17</v>
      </c>
      <c r="E39" s="231">
        <v>1</v>
      </c>
      <c r="F39" s="231">
        <v>3</v>
      </c>
      <c r="G39" s="231">
        <v>5</v>
      </c>
      <c r="H39" s="231">
        <v>2</v>
      </c>
      <c r="I39" s="231">
        <v>4</v>
      </c>
      <c r="J39" s="231">
        <v>2</v>
      </c>
      <c r="K39" s="231">
        <v>0</v>
      </c>
      <c r="L39" s="231">
        <v>0</v>
      </c>
      <c r="M39" s="231">
        <v>0</v>
      </c>
      <c r="N39" s="231">
        <v>0</v>
      </c>
      <c r="O39" s="259">
        <v>33</v>
      </c>
      <c r="P39" s="232">
        <v>34.799999999999997</v>
      </c>
      <c r="Q39" s="232">
        <v>6.8</v>
      </c>
      <c r="R39" s="221">
        <f t="shared" si="9"/>
        <v>5.8823529411764705E-2</v>
      </c>
      <c r="S39" s="221">
        <f t="shared" si="0"/>
        <v>0.17647058823529413</v>
      </c>
      <c r="T39" s="221">
        <f t="shared" si="1"/>
        <v>0.29411764705882354</v>
      </c>
      <c r="U39" s="221">
        <f t="shared" si="2"/>
        <v>0.11764705882352941</v>
      </c>
      <c r="V39" s="221">
        <f t="shared" si="3"/>
        <v>0.23529411764705882</v>
      </c>
      <c r="W39" s="221">
        <f t="shared" si="4"/>
        <v>0.11764705882352941</v>
      </c>
      <c r="X39" s="221">
        <f t="shared" si="5"/>
        <v>0</v>
      </c>
      <c r="Y39" s="221">
        <f t="shared" si="6"/>
        <v>0</v>
      </c>
      <c r="Z39" s="221">
        <f t="shared" si="7"/>
        <v>0</v>
      </c>
      <c r="AA39" s="221">
        <f t="shared" si="8"/>
        <v>0</v>
      </c>
      <c r="AB39" s="221"/>
      <c r="AC39" s="221"/>
      <c r="AD39" s="221"/>
    </row>
    <row r="40" spans="2:30" ht="15.95" customHeight="1" x14ac:dyDescent="0.15">
      <c r="B40" s="413" t="s">
        <v>23</v>
      </c>
      <c r="C40" s="372"/>
      <c r="D40" s="231">
        <v>30</v>
      </c>
      <c r="E40" s="231">
        <v>0</v>
      </c>
      <c r="F40" s="231">
        <v>4</v>
      </c>
      <c r="G40" s="231">
        <v>2</v>
      </c>
      <c r="H40" s="231">
        <v>10</v>
      </c>
      <c r="I40" s="231">
        <v>7</v>
      </c>
      <c r="J40" s="231">
        <v>5</v>
      </c>
      <c r="K40" s="231">
        <v>1</v>
      </c>
      <c r="L40" s="231">
        <v>0</v>
      </c>
      <c r="M40" s="231">
        <v>0</v>
      </c>
      <c r="N40" s="231">
        <v>1</v>
      </c>
      <c r="O40" s="266">
        <v>39</v>
      </c>
      <c r="P40" s="267">
        <v>39.5</v>
      </c>
      <c r="Q40" s="267">
        <v>8.6999999999999993</v>
      </c>
      <c r="R40" s="221">
        <f t="shared" si="9"/>
        <v>0</v>
      </c>
      <c r="S40" s="221">
        <f t="shared" si="0"/>
        <v>0.13333333333333333</v>
      </c>
      <c r="T40" s="221">
        <f t="shared" si="1"/>
        <v>6.6666666666666666E-2</v>
      </c>
      <c r="U40" s="221">
        <f t="shared" si="2"/>
        <v>0.33333333333333331</v>
      </c>
      <c r="V40" s="221">
        <f t="shared" si="3"/>
        <v>0.23333333333333334</v>
      </c>
      <c r="W40" s="221">
        <f t="shared" si="4"/>
        <v>0.16666666666666666</v>
      </c>
      <c r="X40" s="221">
        <f t="shared" si="5"/>
        <v>3.3333333333333333E-2</v>
      </c>
      <c r="Y40" s="221">
        <f t="shared" si="6"/>
        <v>0</v>
      </c>
      <c r="Z40" s="221">
        <f t="shared" si="7"/>
        <v>0</v>
      </c>
      <c r="AA40" s="221">
        <f t="shared" si="8"/>
        <v>3.3333333333333333E-2</v>
      </c>
      <c r="AB40" s="221"/>
      <c r="AC40" s="221"/>
      <c r="AD40" s="221"/>
    </row>
    <row r="41" spans="2:30" ht="15.95" customHeight="1" x14ac:dyDescent="0.15">
      <c r="B41" s="413" t="s">
        <v>24</v>
      </c>
      <c r="C41" s="372"/>
      <c r="D41" s="231">
        <v>150</v>
      </c>
      <c r="E41" s="231">
        <v>2</v>
      </c>
      <c r="F41" s="231">
        <v>21</v>
      </c>
      <c r="G41" s="231">
        <v>48</v>
      </c>
      <c r="H41" s="231">
        <v>25</v>
      </c>
      <c r="I41" s="231">
        <v>30</v>
      </c>
      <c r="J41" s="231">
        <v>13</v>
      </c>
      <c r="K41" s="231">
        <v>6</v>
      </c>
      <c r="L41" s="231">
        <v>2</v>
      </c>
      <c r="M41" s="231">
        <v>1</v>
      </c>
      <c r="N41" s="231">
        <v>2</v>
      </c>
      <c r="O41" s="259">
        <v>35</v>
      </c>
      <c r="P41" s="232">
        <v>37.1</v>
      </c>
      <c r="Q41" s="232">
        <v>8.6999999999999993</v>
      </c>
      <c r="R41" s="221">
        <f t="shared" si="9"/>
        <v>1.3333333333333334E-2</v>
      </c>
      <c r="S41" s="221">
        <f t="shared" si="0"/>
        <v>0.14000000000000001</v>
      </c>
      <c r="T41" s="221">
        <f t="shared" si="1"/>
        <v>0.32</v>
      </c>
      <c r="U41" s="221">
        <f t="shared" si="2"/>
        <v>0.16666666666666666</v>
      </c>
      <c r="V41" s="221">
        <f t="shared" si="3"/>
        <v>0.2</v>
      </c>
      <c r="W41" s="221">
        <f t="shared" si="4"/>
        <v>8.666666666666667E-2</v>
      </c>
      <c r="X41" s="221">
        <f t="shared" si="5"/>
        <v>0.04</v>
      </c>
      <c r="Y41" s="221">
        <f t="shared" si="6"/>
        <v>1.3333333333333334E-2</v>
      </c>
      <c r="Z41" s="221">
        <f t="shared" si="7"/>
        <v>6.6666666666666671E-3</v>
      </c>
      <c r="AA41" s="221">
        <f t="shared" si="8"/>
        <v>1.3333333333333334E-2</v>
      </c>
      <c r="AB41" s="221"/>
      <c r="AC41" s="221"/>
      <c r="AD41" s="221"/>
    </row>
    <row r="42" spans="2:30" ht="15.95" customHeight="1" x14ac:dyDescent="0.15">
      <c r="B42" s="413" t="s">
        <v>25</v>
      </c>
      <c r="C42" s="372"/>
      <c r="D42" s="231">
        <v>30</v>
      </c>
      <c r="E42" s="231">
        <v>0</v>
      </c>
      <c r="F42" s="231">
        <v>5</v>
      </c>
      <c r="G42" s="231">
        <v>7</v>
      </c>
      <c r="H42" s="231">
        <v>5</v>
      </c>
      <c r="I42" s="231">
        <v>6</v>
      </c>
      <c r="J42" s="231">
        <v>3</v>
      </c>
      <c r="K42" s="231">
        <v>2</v>
      </c>
      <c r="L42" s="231">
        <v>0</v>
      </c>
      <c r="M42" s="231">
        <v>0</v>
      </c>
      <c r="N42" s="231">
        <v>2</v>
      </c>
      <c r="O42" s="259">
        <v>37</v>
      </c>
      <c r="P42" s="232">
        <v>40.4</v>
      </c>
      <c r="Q42" s="232">
        <v>14.3</v>
      </c>
      <c r="R42" s="221">
        <f t="shared" si="9"/>
        <v>0</v>
      </c>
      <c r="S42" s="221">
        <f t="shared" si="0"/>
        <v>0.16666666666666666</v>
      </c>
      <c r="T42" s="221">
        <f t="shared" si="1"/>
        <v>0.23333333333333334</v>
      </c>
      <c r="U42" s="221">
        <f t="shared" si="2"/>
        <v>0.16666666666666666</v>
      </c>
      <c r="V42" s="221">
        <f t="shared" si="3"/>
        <v>0.2</v>
      </c>
      <c r="W42" s="221">
        <f t="shared" si="4"/>
        <v>0.1</v>
      </c>
      <c r="X42" s="221">
        <f t="shared" si="5"/>
        <v>6.6666666666666666E-2</v>
      </c>
      <c r="Y42" s="221">
        <f t="shared" si="6"/>
        <v>0</v>
      </c>
      <c r="Z42" s="221">
        <f t="shared" si="7"/>
        <v>0</v>
      </c>
      <c r="AA42" s="221">
        <f t="shared" si="8"/>
        <v>6.6666666666666666E-2</v>
      </c>
      <c r="AB42" s="221"/>
      <c r="AC42" s="221"/>
      <c r="AD42" s="221"/>
    </row>
    <row r="43" spans="2:30" ht="15.95" customHeight="1" x14ac:dyDescent="0.15">
      <c r="B43" s="413" t="s">
        <v>26</v>
      </c>
      <c r="C43" s="372"/>
      <c r="D43" s="231">
        <v>260</v>
      </c>
      <c r="E43" s="231">
        <v>13</v>
      </c>
      <c r="F43" s="231">
        <v>23</v>
      </c>
      <c r="G43" s="231">
        <v>48</v>
      </c>
      <c r="H43" s="231">
        <v>58</v>
      </c>
      <c r="I43" s="231">
        <v>50</v>
      </c>
      <c r="J43" s="231">
        <v>28</v>
      </c>
      <c r="K43" s="231">
        <v>18</v>
      </c>
      <c r="L43" s="231">
        <v>8</v>
      </c>
      <c r="M43" s="231">
        <v>8</v>
      </c>
      <c r="N43" s="231">
        <v>6</v>
      </c>
      <c r="O43" s="259">
        <v>38</v>
      </c>
      <c r="P43" s="232">
        <v>39.6</v>
      </c>
      <c r="Q43" s="232">
        <v>10.4</v>
      </c>
      <c r="R43" s="221">
        <f t="shared" si="9"/>
        <v>0.05</v>
      </c>
      <c r="S43" s="221">
        <f t="shared" si="0"/>
        <v>8.8461538461538466E-2</v>
      </c>
      <c r="T43" s="221">
        <f t="shared" si="1"/>
        <v>0.18461538461538463</v>
      </c>
      <c r="U43" s="221">
        <f t="shared" si="2"/>
        <v>0.22307692307692309</v>
      </c>
      <c r="V43" s="221">
        <f t="shared" si="3"/>
        <v>0.19230769230769232</v>
      </c>
      <c r="W43" s="221">
        <f t="shared" si="4"/>
        <v>0.1076923076923077</v>
      </c>
      <c r="X43" s="221">
        <f t="shared" si="5"/>
        <v>6.9230769230769235E-2</v>
      </c>
      <c r="Y43" s="221">
        <f t="shared" si="6"/>
        <v>3.0769230769230771E-2</v>
      </c>
      <c r="Z43" s="221">
        <f t="shared" si="7"/>
        <v>3.0769230769230771E-2</v>
      </c>
      <c r="AA43" s="221">
        <f t="shared" si="8"/>
        <v>2.3076923076923078E-2</v>
      </c>
      <c r="AB43" s="221"/>
      <c r="AC43" s="221"/>
      <c r="AD43" s="221"/>
    </row>
    <row r="44" spans="2:30" ht="15.95" customHeight="1" x14ac:dyDescent="0.15">
      <c r="B44" s="413" t="s">
        <v>27</v>
      </c>
      <c r="C44" s="372"/>
      <c r="D44" s="231">
        <v>384</v>
      </c>
      <c r="E44" s="231">
        <v>16</v>
      </c>
      <c r="F44" s="231">
        <v>40</v>
      </c>
      <c r="G44" s="231">
        <v>80</v>
      </c>
      <c r="H44" s="231">
        <v>77</v>
      </c>
      <c r="I44" s="231">
        <v>75</v>
      </c>
      <c r="J44" s="231">
        <v>42</v>
      </c>
      <c r="K44" s="231">
        <v>31</v>
      </c>
      <c r="L44" s="231">
        <v>11</v>
      </c>
      <c r="M44" s="231">
        <v>5</v>
      </c>
      <c r="N44" s="231">
        <v>7</v>
      </c>
      <c r="O44" s="259">
        <v>38</v>
      </c>
      <c r="P44" s="232">
        <v>39.1</v>
      </c>
      <c r="Q44" s="232">
        <v>10</v>
      </c>
      <c r="R44" s="221">
        <f t="shared" si="9"/>
        <v>4.1666666666666664E-2</v>
      </c>
      <c r="S44" s="221">
        <f t="shared" si="0"/>
        <v>0.10416666666666667</v>
      </c>
      <c r="T44" s="221">
        <f t="shared" si="1"/>
        <v>0.20833333333333334</v>
      </c>
      <c r="U44" s="221">
        <f t="shared" si="2"/>
        <v>0.20052083333333334</v>
      </c>
      <c r="V44" s="221">
        <f t="shared" si="3"/>
        <v>0.1953125</v>
      </c>
      <c r="W44" s="221">
        <f t="shared" si="4"/>
        <v>0.109375</v>
      </c>
      <c r="X44" s="221">
        <f t="shared" si="5"/>
        <v>8.0729166666666671E-2</v>
      </c>
      <c r="Y44" s="221">
        <f t="shared" si="6"/>
        <v>2.8645833333333332E-2</v>
      </c>
      <c r="Z44" s="221">
        <f t="shared" si="7"/>
        <v>1.3020833333333334E-2</v>
      </c>
      <c r="AA44" s="221">
        <f t="shared" si="8"/>
        <v>1.8229166666666668E-2</v>
      </c>
      <c r="AB44" s="221"/>
      <c r="AC44" s="221"/>
      <c r="AD44" s="221"/>
    </row>
    <row r="45" spans="2:30" ht="15.95" customHeight="1" x14ac:dyDescent="0.15">
      <c r="B45" s="413" t="s">
        <v>28</v>
      </c>
      <c r="C45" s="372"/>
      <c r="D45" s="231">
        <v>1400</v>
      </c>
      <c r="E45" s="231">
        <v>56</v>
      </c>
      <c r="F45" s="231">
        <v>148</v>
      </c>
      <c r="G45" s="231">
        <v>273</v>
      </c>
      <c r="H45" s="231">
        <v>260</v>
      </c>
      <c r="I45" s="231">
        <v>224</v>
      </c>
      <c r="J45" s="231">
        <v>178</v>
      </c>
      <c r="K45" s="231">
        <v>108</v>
      </c>
      <c r="L45" s="231">
        <v>57</v>
      </c>
      <c r="M45" s="231">
        <v>46</v>
      </c>
      <c r="N45" s="231">
        <v>50</v>
      </c>
      <c r="O45" s="259">
        <v>39</v>
      </c>
      <c r="P45" s="232">
        <v>40.4</v>
      </c>
      <c r="Q45" s="232">
        <v>10.9</v>
      </c>
      <c r="R45" s="221">
        <f t="shared" si="9"/>
        <v>0.04</v>
      </c>
      <c r="S45" s="221">
        <f t="shared" si="0"/>
        <v>0.10571428571428572</v>
      </c>
      <c r="T45" s="221">
        <f t="shared" si="1"/>
        <v>0.19500000000000001</v>
      </c>
      <c r="U45" s="221">
        <f t="shared" si="2"/>
        <v>0.18571428571428572</v>
      </c>
      <c r="V45" s="221">
        <f t="shared" si="3"/>
        <v>0.16</v>
      </c>
      <c r="W45" s="221">
        <f t="shared" si="4"/>
        <v>0.12714285714285714</v>
      </c>
      <c r="X45" s="221">
        <f t="shared" si="5"/>
        <v>7.7142857142857138E-2</v>
      </c>
      <c r="Y45" s="221">
        <f t="shared" si="6"/>
        <v>4.0714285714285717E-2</v>
      </c>
      <c r="Z45" s="221">
        <f t="shared" si="7"/>
        <v>3.2857142857142856E-2</v>
      </c>
      <c r="AA45" s="221">
        <f t="shared" si="8"/>
        <v>3.5714285714285712E-2</v>
      </c>
      <c r="AB45" s="221"/>
      <c r="AC45" s="221"/>
      <c r="AD45" s="221"/>
    </row>
    <row r="46" spans="2:30" ht="15.95" customHeight="1" x14ac:dyDescent="0.15">
      <c r="B46" s="413" t="s">
        <v>29</v>
      </c>
      <c r="C46" s="372"/>
      <c r="D46" s="231">
        <v>114</v>
      </c>
      <c r="E46" s="231">
        <v>4</v>
      </c>
      <c r="F46" s="231">
        <v>19</v>
      </c>
      <c r="G46" s="231">
        <v>24</v>
      </c>
      <c r="H46" s="231">
        <v>24</v>
      </c>
      <c r="I46" s="231">
        <v>18</v>
      </c>
      <c r="J46" s="231">
        <v>8</v>
      </c>
      <c r="K46" s="231">
        <v>5</v>
      </c>
      <c r="L46" s="231">
        <v>4</v>
      </c>
      <c r="M46" s="231">
        <v>2</v>
      </c>
      <c r="N46" s="231">
        <v>6</v>
      </c>
      <c r="O46" s="259">
        <v>37</v>
      </c>
      <c r="P46" s="232">
        <v>38.700000000000003</v>
      </c>
      <c r="Q46" s="232">
        <v>11.3</v>
      </c>
      <c r="R46" s="221">
        <f t="shared" si="9"/>
        <v>3.5087719298245612E-2</v>
      </c>
      <c r="S46" s="221">
        <f t="shared" si="0"/>
        <v>0.16666666666666666</v>
      </c>
      <c r="T46" s="221">
        <f t="shared" si="1"/>
        <v>0.21052631578947367</v>
      </c>
      <c r="U46" s="221">
        <f t="shared" si="2"/>
        <v>0.21052631578947367</v>
      </c>
      <c r="V46" s="221">
        <f t="shared" si="3"/>
        <v>0.15789473684210525</v>
      </c>
      <c r="W46" s="221">
        <f t="shared" si="4"/>
        <v>7.0175438596491224E-2</v>
      </c>
      <c r="X46" s="221">
        <f t="shared" si="5"/>
        <v>4.3859649122807015E-2</v>
      </c>
      <c r="Y46" s="221">
        <f t="shared" si="6"/>
        <v>3.5087719298245612E-2</v>
      </c>
      <c r="Z46" s="221">
        <f t="shared" si="7"/>
        <v>1.7543859649122806E-2</v>
      </c>
      <c r="AA46" s="221">
        <f t="shared" si="8"/>
        <v>5.2631578947368418E-2</v>
      </c>
      <c r="AB46" s="221"/>
      <c r="AC46" s="221"/>
      <c r="AD46" s="221"/>
    </row>
    <row r="47" spans="2:30" ht="15.95" customHeight="1" x14ac:dyDescent="0.15">
      <c r="B47" s="413" t="s">
        <v>30</v>
      </c>
      <c r="C47" s="372"/>
      <c r="D47" s="231">
        <v>98</v>
      </c>
      <c r="E47" s="231">
        <v>7</v>
      </c>
      <c r="F47" s="231">
        <v>11</v>
      </c>
      <c r="G47" s="231">
        <v>26</v>
      </c>
      <c r="H47" s="231">
        <v>16</v>
      </c>
      <c r="I47" s="231">
        <v>13</v>
      </c>
      <c r="J47" s="231">
        <v>8</v>
      </c>
      <c r="K47" s="231">
        <v>7</v>
      </c>
      <c r="L47" s="231">
        <v>5</v>
      </c>
      <c r="M47" s="231">
        <v>3</v>
      </c>
      <c r="N47" s="231">
        <v>2</v>
      </c>
      <c r="O47" s="259">
        <v>35.5</v>
      </c>
      <c r="P47" s="232">
        <v>38.700000000000003</v>
      </c>
      <c r="Q47" s="232">
        <v>11.9</v>
      </c>
      <c r="R47" s="221">
        <f t="shared" si="9"/>
        <v>7.1428571428571425E-2</v>
      </c>
      <c r="S47" s="221">
        <f t="shared" si="0"/>
        <v>0.11224489795918367</v>
      </c>
      <c r="T47" s="221">
        <f t="shared" si="1"/>
        <v>0.26530612244897961</v>
      </c>
      <c r="U47" s="221">
        <f t="shared" si="2"/>
        <v>0.16326530612244897</v>
      </c>
      <c r="V47" s="221">
        <f t="shared" si="3"/>
        <v>0.1326530612244898</v>
      </c>
      <c r="W47" s="221">
        <f t="shared" si="4"/>
        <v>8.1632653061224483E-2</v>
      </c>
      <c r="X47" s="221">
        <f t="shared" si="5"/>
        <v>7.1428571428571425E-2</v>
      </c>
      <c r="Y47" s="221">
        <f t="shared" si="6"/>
        <v>5.1020408163265307E-2</v>
      </c>
      <c r="Z47" s="221">
        <f t="shared" si="7"/>
        <v>3.0612244897959183E-2</v>
      </c>
      <c r="AA47" s="221">
        <f t="shared" si="8"/>
        <v>2.0408163265306121E-2</v>
      </c>
      <c r="AB47" s="221"/>
      <c r="AC47" s="221"/>
      <c r="AD47" s="221"/>
    </row>
    <row r="48" spans="2:30" ht="15.95" customHeight="1" x14ac:dyDescent="0.15">
      <c r="B48" s="413" t="s">
        <v>31</v>
      </c>
      <c r="C48" s="372"/>
      <c r="D48" s="231">
        <v>117</v>
      </c>
      <c r="E48" s="231">
        <v>1</v>
      </c>
      <c r="F48" s="231">
        <v>19</v>
      </c>
      <c r="G48" s="231">
        <v>21</v>
      </c>
      <c r="H48" s="231">
        <v>17</v>
      </c>
      <c r="I48" s="231">
        <v>18</v>
      </c>
      <c r="J48" s="231">
        <v>12</v>
      </c>
      <c r="K48" s="231">
        <v>10</v>
      </c>
      <c r="L48" s="231">
        <v>4</v>
      </c>
      <c r="M48" s="231">
        <v>3</v>
      </c>
      <c r="N48" s="231">
        <v>12</v>
      </c>
      <c r="O48" s="259">
        <v>40</v>
      </c>
      <c r="P48" s="232">
        <v>42.6</v>
      </c>
      <c r="Q48" s="232">
        <v>13.8</v>
      </c>
      <c r="R48" s="221">
        <f t="shared" si="9"/>
        <v>8.5470085470085479E-3</v>
      </c>
      <c r="S48" s="221">
        <f t="shared" si="0"/>
        <v>0.1623931623931624</v>
      </c>
      <c r="T48" s="221">
        <f t="shared" si="1"/>
        <v>0.17948717948717949</v>
      </c>
      <c r="U48" s="221">
        <f t="shared" si="2"/>
        <v>0.14529914529914531</v>
      </c>
      <c r="V48" s="221">
        <f t="shared" si="3"/>
        <v>0.15384615384615385</v>
      </c>
      <c r="W48" s="221">
        <f t="shared" si="4"/>
        <v>0.10256410256410256</v>
      </c>
      <c r="X48" s="221">
        <f t="shared" si="5"/>
        <v>8.5470085470085472E-2</v>
      </c>
      <c r="Y48" s="221">
        <f t="shared" si="6"/>
        <v>3.4188034188034191E-2</v>
      </c>
      <c r="Z48" s="221">
        <f t="shared" si="7"/>
        <v>2.564102564102564E-2</v>
      </c>
      <c r="AA48" s="221">
        <f t="shared" si="8"/>
        <v>0.10256410256410256</v>
      </c>
      <c r="AB48" s="221"/>
      <c r="AC48" s="221"/>
      <c r="AD48" s="221"/>
    </row>
    <row r="49" spans="2:30" ht="15.95" customHeight="1" x14ac:dyDescent="0.15">
      <c r="B49" s="413" t="s">
        <v>32</v>
      </c>
      <c r="C49" s="372"/>
      <c r="D49" s="231">
        <v>978</v>
      </c>
      <c r="E49" s="231">
        <v>25</v>
      </c>
      <c r="F49" s="231">
        <v>154</v>
      </c>
      <c r="G49" s="231">
        <v>248</v>
      </c>
      <c r="H49" s="231">
        <v>175</v>
      </c>
      <c r="I49" s="231">
        <v>144</v>
      </c>
      <c r="J49" s="231">
        <v>84</v>
      </c>
      <c r="K49" s="231">
        <v>60</v>
      </c>
      <c r="L49" s="231">
        <v>28</v>
      </c>
      <c r="M49" s="231">
        <v>26</v>
      </c>
      <c r="N49" s="231">
        <v>34</v>
      </c>
      <c r="O49" s="259">
        <v>36</v>
      </c>
      <c r="P49" s="232">
        <v>38.700000000000003</v>
      </c>
      <c r="Q49" s="232">
        <v>10.8</v>
      </c>
      <c r="R49" s="221">
        <f t="shared" si="9"/>
        <v>2.556237218813906E-2</v>
      </c>
      <c r="S49" s="221">
        <f t="shared" si="0"/>
        <v>0.15746421267893659</v>
      </c>
      <c r="T49" s="221">
        <f t="shared" si="1"/>
        <v>0.25357873210633947</v>
      </c>
      <c r="U49" s="221">
        <f t="shared" si="2"/>
        <v>0.17893660531697342</v>
      </c>
      <c r="V49" s="221">
        <f t="shared" si="3"/>
        <v>0.14723926380368099</v>
      </c>
      <c r="W49" s="221">
        <f t="shared" si="4"/>
        <v>8.5889570552147243E-2</v>
      </c>
      <c r="X49" s="221">
        <f t="shared" si="5"/>
        <v>6.1349693251533742E-2</v>
      </c>
      <c r="Y49" s="221">
        <f t="shared" si="6"/>
        <v>2.8629856850715747E-2</v>
      </c>
      <c r="Z49" s="221">
        <f t="shared" si="7"/>
        <v>2.6584867075664622E-2</v>
      </c>
      <c r="AA49" s="221">
        <f t="shared" si="8"/>
        <v>3.4764826175869123E-2</v>
      </c>
      <c r="AB49" s="221"/>
      <c r="AC49" s="221"/>
      <c r="AD49" s="221"/>
    </row>
    <row r="50" spans="2:30" ht="15.95" customHeight="1" x14ac:dyDescent="0.15">
      <c r="B50" s="413" t="s">
        <v>33</v>
      </c>
      <c r="C50" s="372"/>
      <c r="D50" s="231">
        <v>662</v>
      </c>
      <c r="E50" s="231">
        <v>34</v>
      </c>
      <c r="F50" s="231">
        <v>109</v>
      </c>
      <c r="G50" s="231">
        <v>153</v>
      </c>
      <c r="H50" s="231">
        <v>105</v>
      </c>
      <c r="I50" s="231">
        <v>97</v>
      </c>
      <c r="J50" s="231">
        <v>63</v>
      </c>
      <c r="K50" s="231">
        <v>34</v>
      </c>
      <c r="L50" s="231">
        <v>27</v>
      </c>
      <c r="M50" s="231">
        <v>16</v>
      </c>
      <c r="N50" s="231">
        <v>24</v>
      </c>
      <c r="O50" s="259">
        <v>36</v>
      </c>
      <c r="P50" s="232">
        <v>38.5</v>
      </c>
      <c r="Q50" s="232">
        <v>11.2</v>
      </c>
      <c r="R50" s="221">
        <f t="shared" si="9"/>
        <v>5.1359516616314202E-2</v>
      </c>
      <c r="S50" s="221">
        <f t="shared" si="0"/>
        <v>0.1646525679758308</v>
      </c>
      <c r="T50" s="221">
        <f t="shared" si="1"/>
        <v>0.23111782477341389</v>
      </c>
      <c r="U50" s="221">
        <f t="shared" si="2"/>
        <v>0.15861027190332327</v>
      </c>
      <c r="V50" s="221">
        <f t="shared" si="3"/>
        <v>0.14652567975830816</v>
      </c>
      <c r="W50" s="221">
        <f t="shared" si="4"/>
        <v>9.5166163141993956E-2</v>
      </c>
      <c r="X50" s="221">
        <f t="shared" si="5"/>
        <v>5.1359516616314202E-2</v>
      </c>
      <c r="Y50" s="221">
        <f t="shared" si="6"/>
        <v>4.0785498489425982E-2</v>
      </c>
      <c r="Z50" s="221">
        <f t="shared" si="7"/>
        <v>2.4169184290030211E-2</v>
      </c>
      <c r="AA50" s="221">
        <f t="shared" si="8"/>
        <v>3.6253776435045321E-2</v>
      </c>
      <c r="AB50" s="221"/>
      <c r="AC50" s="221"/>
      <c r="AD50" s="221"/>
    </row>
    <row r="51" spans="2:30" ht="15.95" customHeight="1" x14ac:dyDescent="0.15">
      <c r="B51" s="413" t="s">
        <v>34</v>
      </c>
      <c r="C51" s="372"/>
      <c r="D51" s="231">
        <v>118</v>
      </c>
      <c r="E51" s="231">
        <v>2</v>
      </c>
      <c r="F51" s="231">
        <v>11</v>
      </c>
      <c r="G51" s="231">
        <v>24</v>
      </c>
      <c r="H51" s="231">
        <v>22</v>
      </c>
      <c r="I51" s="231">
        <v>21</v>
      </c>
      <c r="J51" s="231">
        <v>18</v>
      </c>
      <c r="K51" s="231">
        <v>8</v>
      </c>
      <c r="L51" s="231">
        <v>3</v>
      </c>
      <c r="M51" s="231">
        <v>3</v>
      </c>
      <c r="N51" s="231">
        <v>6</v>
      </c>
      <c r="O51" s="259">
        <v>39.5</v>
      </c>
      <c r="P51" s="232">
        <v>40.9</v>
      </c>
      <c r="Q51" s="232">
        <v>10.4</v>
      </c>
      <c r="R51" s="221">
        <f t="shared" si="9"/>
        <v>1.6949152542372881E-2</v>
      </c>
      <c r="S51" s="221">
        <f t="shared" si="0"/>
        <v>9.3220338983050849E-2</v>
      </c>
      <c r="T51" s="221">
        <f t="shared" si="1"/>
        <v>0.20338983050847459</v>
      </c>
      <c r="U51" s="221">
        <f t="shared" si="2"/>
        <v>0.1864406779661017</v>
      </c>
      <c r="V51" s="221">
        <f t="shared" si="3"/>
        <v>0.17796610169491525</v>
      </c>
      <c r="W51" s="221">
        <f t="shared" si="4"/>
        <v>0.15254237288135594</v>
      </c>
      <c r="X51" s="221">
        <f t="shared" si="5"/>
        <v>6.7796610169491525E-2</v>
      </c>
      <c r="Y51" s="221">
        <f t="shared" si="6"/>
        <v>2.5423728813559324E-2</v>
      </c>
      <c r="Z51" s="221">
        <f t="shared" si="7"/>
        <v>2.5423728813559324E-2</v>
      </c>
      <c r="AA51" s="221">
        <f t="shared" si="8"/>
        <v>5.0847457627118647E-2</v>
      </c>
      <c r="AB51" s="221"/>
      <c r="AC51" s="221"/>
      <c r="AD51" s="221"/>
    </row>
    <row r="52" spans="2:30" ht="15.95" customHeight="1" x14ac:dyDescent="0.15">
      <c r="B52" s="413" t="s">
        <v>35</v>
      </c>
      <c r="C52" s="372"/>
      <c r="D52" s="231">
        <v>43</v>
      </c>
      <c r="E52" s="231">
        <v>0</v>
      </c>
      <c r="F52" s="231">
        <v>6</v>
      </c>
      <c r="G52" s="231">
        <v>11</v>
      </c>
      <c r="H52" s="231">
        <v>6</v>
      </c>
      <c r="I52" s="231">
        <v>4</v>
      </c>
      <c r="J52" s="231">
        <v>3</v>
      </c>
      <c r="K52" s="231">
        <v>3</v>
      </c>
      <c r="L52" s="231">
        <v>3</v>
      </c>
      <c r="M52" s="231">
        <v>5</v>
      </c>
      <c r="N52" s="231">
        <v>2</v>
      </c>
      <c r="O52" s="259">
        <v>37</v>
      </c>
      <c r="P52" s="232">
        <v>42.5</v>
      </c>
      <c r="Q52" s="232">
        <v>12.9</v>
      </c>
      <c r="R52" s="221">
        <f t="shared" si="9"/>
        <v>0</v>
      </c>
      <c r="S52" s="221">
        <f t="shared" si="0"/>
        <v>0.13953488372093023</v>
      </c>
      <c r="T52" s="221">
        <f t="shared" si="1"/>
        <v>0.2558139534883721</v>
      </c>
      <c r="U52" s="221">
        <f t="shared" si="2"/>
        <v>0.13953488372093023</v>
      </c>
      <c r="V52" s="221">
        <f t="shared" si="3"/>
        <v>9.3023255813953487E-2</v>
      </c>
      <c r="W52" s="221">
        <f t="shared" si="4"/>
        <v>6.9767441860465115E-2</v>
      </c>
      <c r="X52" s="221">
        <f t="shared" si="5"/>
        <v>6.9767441860465115E-2</v>
      </c>
      <c r="Y52" s="221">
        <f t="shared" si="6"/>
        <v>6.9767441860465115E-2</v>
      </c>
      <c r="Z52" s="221">
        <f t="shared" si="7"/>
        <v>0.11627906976744186</v>
      </c>
      <c r="AA52" s="221">
        <f t="shared" si="8"/>
        <v>4.6511627906976744E-2</v>
      </c>
      <c r="AB52" s="221"/>
      <c r="AC52" s="221"/>
      <c r="AD52" s="221"/>
    </row>
    <row r="53" spans="2:30" ht="15.95" customHeight="1" x14ac:dyDescent="0.15">
      <c r="B53" s="413" t="s">
        <v>36</v>
      </c>
      <c r="C53" s="372"/>
      <c r="D53" s="231">
        <v>2</v>
      </c>
      <c r="E53" s="231">
        <v>0</v>
      </c>
      <c r="F53" s="231">
        <v>0</v>
      </c>
      <c r="G53" s="231">
        <v>0</v>
      </c>
      <c r="H53" s="231">
        <v>0</v>
      </c>
      <c r="I53" s="231">
        <v>0</v>
      </c>
      <c r="J53" s="231">
        <v>1</v>
      </c>
      <c r="K53" s="231">
        <v>0</v>
      </c>
      <c r="L53" s="231">
        <v>0</v>
      </c>
      <c r="M53" s="231">
        <v>1</v>
      </c>
      <c r="N53" s="231">
        <v>0</v>
      </c>
      <c r="O53" s="259">
        <v>52.5</v>
      </c>
      <c r="P53" s="232">
        <v>52.5</v>
      </c>
      <c r="Q53" s="232">
        <v>7.5</v>
      </c>
      <c r="R53" s="221">
        <f t="shared" si="9"/>
        <v>0</v>
      </c>
      <c r="S53" s="221">
        <f t="shared" si="0"/>
        <v>0</v>
      </c>
      <c r="T53" s="221">
        <f t="shared" si="1"/>
        <v>0</v>
      </c>
      <c r="U53" s="221">
        <f t="shared" si="2"/>
        <v>0</v>
      </c>
      <c r="V53" s="221">
        <f t="shared" si="3"/>
        <v>0</v>
      </c>
      <c r="W53" s="221">
        <f t="shared" si="4"/>
        <v>0.5</v>
      </c>
      <c r="X53" s="221">
        <f t="shared" si="5"/>
        <v>0</v>
      </c>
      <c r="Y53" s="221">
        <f t="shared" si="6"/>
        <v>0</v>
      </c>
      <c r="Z53" s="221">
        <f t="shared" si="7"/>
        <v>0.5</v>
      </c>
      <c r="AA53" s="221">
        <f t="shared" si="8"/>
        <v>0</v>
      </c>
      <c r="AB53" s="221"/>
      <c r="AC53" s="221"/>
      <c r="AD53" s="221"/>
    </row>
    <row r="54" spans="2:30" ht="15.95" customHeight="1" x14ac:dyDescent="0.15">
      <c r="B54" s="413" t="s">
        <v>37</v>
      </c>
      <c r="C54" s="372"/>
      <c r="D54" s="231">
        <v>0</v>
      </c>
      <c r="E54" s="322" t="s">
        <v>279</v>
      </c>
      <c r="F54" s="322" t="s">
        <v>279</v>
      </c>
      <c r="G54" s="322" t="s">
        <v>279</v>
      </c>
      <c r="H54" s="322" t="s">
        <v>279</v>
      </c>
      <c r="I54" s="322" t="s">
        <v>279</v>
      </c>
      <c r="J54" s="322" t="s">
        <v>279</v>
      </c>
      <c r="K54" s="322" t="s">
        <v>279</v>
      </c>
      <c r="L54" s="322" t="s">
        <v>279</v>
      </c>
      <c r="M54" s="322" t="s">
        <v>279</v>
      </c>
      <c r="N54" s="322" t="s">
        <v>279</v>
      </c>
      <c r="O54" s="264" t="s">
        <v>279</v>
      </c>
      <c r="P54" s="265" t="s">
        <v>279</v>
      </c>
      <c r="Q54" s="265" t="s">
        <v>279</v>
      </c>
      <c r="R54" s="221" t="e">
        <f t="shared" si="9"/>
        <v>#VALUE!</v>
      </c>
      <c r="S54" s="221" t="e">
        <f t="shared" si="0"/>
        <v>#VALUE!</v>
      </c>
      <c r="T54" s="221" t="e">
        <f t="shared" si="1"/>
        <v>#VALUE!</v>
      </c>
      <c r="U54" s="221" t="e">
        <f t="shared" si="2"/>
        <v>#VALUE!</v>
      </c>
      <c r="V54" s="221" t="e">
        <f t="shared" si="3"/>
        <v>#VALUE!</v>
      </c>
      <c r="W54" s="221" t="e">
        <f t="shared" si="4"/>
        <v>#VALUE!</v>
      </c>
      <c r="X54" s="221" t="e">
        <f t="shared" si="5"/>
        <v>#VALUE!</v>
      </c>
      <c r="Y54" s="221" t="e">
        <f t="shared" si="6"/>
        <v>#VALUE!</v>
      </c>
      <c r="Z54" s="221" t="e">
        <f t="shared" si="7"/>
        <v>#VALUE!</v>
      </c>
      <c r="AA54" s="221" t="e">
        <f t="shared" si="8"/>
        <v>#VALUE!</v>
      </c>
      <c r="AB54" s="221"/>
      <c r="AC54" s="221"/>
      <c r="AD54" s="221"/>
    </row>
    <row r="55" spans="2:30" ht="15.95" customHeight="1" x14ac:dyDescent="0.15">
      <c r="B55" s="413" t="s">
        <v>38</v>
      </c>
      <c r="C55" s="372"/>
      <c r="D55" s="231">
        <v>105</v>
      </c>
      <c r="E55" s="231">
        <v>6</v>
      </c>
      <c r="F55" s="231">
        <v>20</v>
      </c>
      <c r="G55" s="231">
        <v>20</v>
      </c>
      <c r="H55" s="231">
        <v>21</v>
      </c>
      <c r="I55" s="231">
        <v>13</v>
      </c>
      <c r="J55" s="231">
        <v>12</v>
      </c>
      <c r="K55" s="231">
        <v>5</v>
      </c>
      <c r="L55" s="231">
        <v>4</v>
      </c>
      <c r="M55" s="231">
        <v>2</v>
      </c>
      <c r="N55" s="231">
        <v>2</v>
      </c>
      <c r="O55" s="259">
        <v>36</v>
      </c>
      <c r="P55" s="232">
        <v>37.700000000000003</v>
      </c>
      <c r="Q55" s="232">
        <v>10.3</v>
      </c>
      <c r="R55" s="221">
        <f t="shared" si="9"/>
        <v>5.7142857142857141E-2</v>
      </c>
      <c r="S55" s="221">
        <f t="shared" si="0"/>
        <v>0.19047619047619047</v>
      </c>
      <c r="T55" s="221">
        <f t="shared" si="1"/>
        <v>0.19047619047619047</v>
      </c>
      <c r="U55" s="221">
        <f t="shared" si="2"/>
        <v>0.2</v>
      </c>
      <c r="V55" s="221">
        <f t="shared" si="3"/>
        <v>0.12380952380952381</v>
      </c>
      <c r="W55" s="221">
        <f t="shared" si="4"/>
        <v>0.11428571428571428</v>
      </c>
      <c r="X55" s="221">
        <f t="shared" si="5"/>
        <v>4.7619047619047616E-2</v>
      </c>
      <c r="Y55" s="221">
        <f t="shared" si="6"/>
        <v>3.8095238095238099E-2</v>
      </c>
      <c r="Z55" s="221">
        <f t="shared" si="7"/>
        <v>1.9047619047619049E-2</v>
      </c>
      <c r="AA55" s="221">
        <f t="shared" si="8"/>
        <v>1.9047619047619049E-2</v>
      </c>
      <c r="AB55" s="221"/>
      <c r="AC55" s="221"/>
      <c r="AD55" s="221"/>
    </row>
    <row r="56" spans="2:30" ht="15.95" customHeight="1" x14ac:dyDescent="0.15">
      <c r="B56" s="413" t="s">
        <v>39</v>
      </c>
      <c r="C56" s="372"/>
      <c r="D56" s="231">
        <v>247</v>
      </c>
      <c r="E56" s="231">
        <v>12</v>
      </c>
      <c r="F56" s="231">
        <v>40</v>
      </c>
      <c r="G56" s="231">
        <v>74</v>
      </c>
      <c r="H56" s="231">
        <v>57</v>
      </c>
      <c r="I56" s="231">
        <v>31</v>
      </c>
      <c r="J56" s="231">
        <v>14</v>
      </c>
      <c r="K56" s="231">
        <v>8</v>
      </c>
      <c r="L56" s="231">
        <v>5</v>
      </c>
      <c r="M56" s="231">
        <v>4</v>
      </c>
      <c r="N56" s="231">
        <v>2</v>
      </c>
      <c r="O56" s="259">
        <v>34</v>
      </c>
      <c r="P56" s="232">
        <v>35.9</v>
      </c>
      <c r="Q56" s="232">
        <v>8.5</v>
      </c>
      <c r="R56" s="221">
        <f t="shared" si="9"/>
        <v>4.8582995951417005E-2</v>
      </c>
      <c r="S56" s="221">
        <f t="shared" si="0"/>
        <v>0.16194331983805668</v>
      </c>
      <c r="T56" s="221">
        <f t="shared" si="1"/>
        <v>0.29959514170040485</v>
      </c>
      <c r="U56" s="221">
        <f t="shared" si="2"/>
        <v>0.23076923076923078</v>
      </c>
      <c r="V56" s="221">
        <f t="shared" si="3"/>
        <v>0.12550607287449392</v>
      </c>
      <c r="W56" s="221">
        <f t="shared" si="4"/>
        <v>5.6680161943319839E-2</v>
      </c>
      <c r="X56" s="221">
        <f t="shared" si="5"/>
        <v>3.2388663967611336E-2</v>
      </c>
      <c r="Y56" s="221">
        <f t="shared" si="6"/>
        <v>2.0242914979757085E-2</v>
      </c>
      <c r="Z56" s="221">
        <f t="shared" si="7"/>
        <v>1.6194331983805668E-2</v>
      </c>
      <c r="AA56" s="221">
        <f t="shared" si="8"/>
        <v>8.0971659919028341E-3</v>
      </c>
      <c r="AB56" s="221"/>
      <c r="AC56" s="221"/>
      <c r="AD56" s="221"/>
    </row>
    <row r="57" spans="2:30" ht="15.95" customHeight="1" x14ac:dyDescent="0.15">
      <c r="B57" s="413" t="s">
        <v>40</v>
      </c>
      <c r="C57" s="372"/>
      <c r="D57" s="231">
        <v>22</v>
      </c>
      <c r="E57" s="231">
        <v>0</v>
      </c>
      <c r="F57" s="231">
        <v>2</v>
      </c>
      <c r="G57" s="231">
        <v>6</v>
      </c>
      <c r="H57" s="231">
        <v>6</v>
      </c>
      <c r="I57" s="231">
        <v>5</v>
      </c>
      <c r="J57" s="231">
        <v>1</v>
      </c>
      <c r="K57" s="231">
        <v>1</v>
      </c>
      <c r="L57" s="231">
        <v>0</v>
      </c>
      <c r="M57" s="231">
        <v>1</v>
      </c>
      <c r="N57" s="231">
        <v>0</v>
      </c>
      <c r="O57" s="259">
        <v>36.5</v>
      </c>
      <c r="P57" s="232">
        <v>37.9</v>
      </c>
      <c r="Q57" s="232">
        <v>8</v>
      </c>
      <c r="R57" s="221">
        <f t="shared" si="9"/>
        <v>0</v>
      </c>
      <c r="S57" s="221">
        <f t="shared" si="0"/>
        <v>9.0909090909090912E-2</v>
      </c>
      <c r="T57" s="221">
        <f t="shared" si="1"/>
        <v>0.27272727272727271</v>
      </c>
      <c r="U57" s="221">
        <f t="shared" si="2"/>
        <v>0.27272727272727271</v>
      </c>
      <c r="V57" s="221">
        <f t="shared" si="3"/>
        <v>0.22727272727272727</v>
      </c>
      <c r="W57" s="221">
        <f t="shared" si="4"/>
        <v>4.5454545454545456E-2</v>
      </c>
      <c r="X57" s="221">
        <f t="shared" si="5"/>
        <v>4.5454545454545456E-2</v>
      </c>
      <c r="Y57" s="221">
        <f t="shared" si="6"/>
        <v>0</v>
      </c>
      <c r="Z57" s="221">
        <f t="shared" si="7"/>
        <v>4.5454545454545456E-2</v>
      </c>
      <c r="AA57" s="221">
        <f t="shared" si="8"/>
        <v>0</v>
      </c>
      <c r="AB57" s="221"/>
      <c r="AC57" s="221"/>
      <c r="AD57" s="221"/>
    </row>
    <row r="58" spans="2:30" ht="15.95" customHeight="1" x14ac:dyDescent="0.15">
      <c r="B58" s="413" t="s">
        <v>41</v>
      </c>
      <c r="C58" s="372"/>
      <c r="D58" s="231">
        <v>6</v>
      </c>
      <c r="E58" s="231">
        <v>0</v>
      </c>
      <c r="F58" s="231">
        <v>0</v>
      </c>
      <c r="G58" s="231">
        <v>2</v>
      </c>
      <c r="H58" s="231">
        <v>2</v>
      </c>
      <c r="I58" s="231">
        <v>1</v>
      </c>
      <c r="J58" s="231">
        <v>0</v>
      </c>
      <c r="K58" s="231">
        <v>0</v>
      </c>
      <c r="L58" s="231">
        <v>1</v>
      </c>
      <c r="M58" s="231">
        <v>0</v>
      </c>
      <c r="N58" s="231">
        <v>0</v>
      </c>
      <c r="O58" s="259">
        <v>37</v>
      </c>
      <c r="P58" s="232">
        <v>39.299999999999997</v>
      </c>
      <c r="Q58" s="232">
        <v>8.5</v>
      </c>
      <c r="R58" s="221">
        <f t="shared" si="9"/>
        <v>0</v>
      </c>
      <c r="S58" s="221">
        <f t="shared" si="0"/>
        <v>0</v>
      </c>
      <c r="T58" s="221">
        <f t="shared" si="1"/>
        <v>0.33333333333333331</v>
      </c>
      <c r="U58" s="221">
        <f t="shared" si="2"/>
        <v>0.33333333333333331</v>
      </c>
      <c r="V58" s="221">
        <f t="shared" si="3"/>
        <v>0.16666666666666666</v>
      </c>
      <c r="W58" s="221">
        <f t="shared" si="4"/>
        <v>0</v>
      </c>
      <c r="X58" s="221">
        <f t="shared" si="5"/>
        <v>0</v>
      </c>
      <c r="Y58" s="221">
        <f t="shared" si="6"/>
        <v>0.16666666666666666</v>
      </c>
      <c r="Z58" s="221">
        <f t="shared" si="7"/>
        <v>0</v>
      </c>
      <c r="AA58" s="221">
        <f t="shared" si="8"/>
        <v>0</v>
      </c>
      <c r="AB58" s="221"/>
      <c r="AC58" s="221"/>
      <c r="AD58" s="221"/>
    </row>
    <row r="59" spans="2:30" ht="15.95" customHeight="1" x14ac:dyDescent="0.15">
      <c r="B59" s="413" t="s">
        <v>42</v>
      </c>
      <c r="C59" s="372"/>
      <c r="D59" s="231">
        <v>32</v>
      </c>
      <c r="E59" s="231">
        <v>2</v>
      </c>
      <c r="F59" s="231">
        <v>2</v>
      </c>
      <c r="G59" s="231">
        <v>9</v>
      </c>
      <c r="H59" s="231">
        <v>8</v>
      </c>
      <c r="I59" s="231">
        <v>6</v>
      </c>
      <c r="J59" s="231">
        <v>3</v>
      </c>
      <c r="K59" s="231">
        <v>1</v>
      </c>
      <c r="L59" s="231">
        <v>0</v>
      </c>
      <c r="M59" s="231">
        <v>1</v>
      </c>
      <c r="N59" s="231">
        <v>0</v>
      </c>
      <c r="O59" s="259">
        <v>36</v>
      </c>
      <c r="P59" s="232">
        <v>36.9</v>
      </c>
      <c r="Q59" s="232">
        <v>7.9</v>
      </c>
      <c r="R59" s="221">
        <f t="shared" si="9"/>
        <v>6.25E-2</v>
      </c>
      <c r="S59" s="221">
        <f t="shared" si="0"/>
        <v>6.25E-2</v>
      </c>
      <c r="T59" s="221">
        <f t="shared" si="1"/>
        <v>0.28125</v>
      </c>
      <c r="U59" s="221">
        <f t="shared" si="2"/>
        <v>0.25</v>
      </c>
      <c r="V59" s="221">
        <f t="shared" si="3"/>
        <v>0.1875</v>
      </c>
      <c r="W59" s="221">
        <f t="shared" si="4"/>
        <v>9.375E-2</v>
      </c>
      <c r="X59" s="221">
        <f t="shared" si="5"/>
        <v>3.125E-2</v>
      </c>
      <c r="Y59" s="221">
        <f t="shared" si="6"/>
        <v>0</v>
      </c>
      <c r="Z59" s="221">
        <f t="shared" si="7"/>
        <v>3.125E-2</v>
      </c>
      <c r="AA59" s="221">
        <f t="shared" si="8"/>
        <v>0</v>
      </c>
      <c r="AB59" s="221"/>
      <c r="AC59" s="221"/>
      <c r="AD59" s="221"/>
    </row>
    <row r="60" spans="2:30" ht="15.95" customHeight="1" x14ac:dyDescent="0.15">
      <c r="B60" s="413" t="s">
        <v>43</v>
      </c>
      <c r="C60" s="372"/>
      <c r="D60" s="231">
        <v>28</v>
      </c>
      <c r="E60" s="231">
        <v>1</v>
      </c>
      <c r="F60" s="231">
        <v>2</v>
      </c>
      <c r="G60" s="231">
        <v>2</v>
      </c>
      <c r="H60" s="231">
        <v>7</v>
      </c>
      <c r="I60" s="231">
        <v>10</v>
      </c>
      <c r="J60" s="231">
        <v>2</v>
      </c>
      <c r="K60" s="231">
        <v>2</v>
      </c>
      <c r="L60" s="231">
        <v>1</v>
      </c>
      <c r="M60" s="231">
        <v>1</v>
      </c>
      <c r="N60" s="231">
        <v>0</v>
      </c>
      <c r="O60" s="259">
        <v>40</v>
      </c>
      <c r="P60" s="232">
        <v>40.5</v>
      </c>
      <c r="Q60" s="232">
        <v>8.1999999999999993</v>
      </c>
      <c r="R60" s="221">
        <f t="shared" si="9"/>
        <v>3.5714285714285712E-2</v>
      </c>
      <c r="S60" s="221">
        <f t="shared" si="0"/>
        <v>7.1428571428571425E-2</v>
      </c>
      <c r="T60" s="221">
        <f t="shared" si="1"/>
        <v>7.1428571428571425E-2</v>
      </c>
      <c r="U60" s="221">
        <f t="shared" si="2"/>
        <v>0.25</v>
      </c>
      <c r="V60" s="221">
        <f t="shared" si="3"/>
        <v>0.35714285714285715</v>
      </c>
      <c r="W60" s="221">
        <f t="shared" si="4"/>
        <v>7.1428571428571425E-2</v>
      </c>
      <c r="X60" s="221">
        <f t="shared" si="5"/>
        <v>7.1428571428571425E-2</v>
      </c>
      <c r="Y60" s="221">
        <f t="shared" si="6"/>
        <v>3.5714285714285712E-2</v>
      </c>
      <c r="Z60" s="221">
        <f t="shared" si="7"/>
        <v>3.5714285714285712E-2</v>
      </c>
      <c r="AA60" s="221">
        <f t="shared" si="8"/>
        <v>0</v>
      </c>
      <c r="AB60" s="221"/>
      <c r="AC60" s="221"/>
      <c r="AD60" s="221"/>
    </row>
    <row r="61" spans="2:30" ht="15.95" customHeight="1" x14ac:dyDescent="0.15">
      <c r="B61" s="413" t="s">
        <v>44</v>
      </c>
      <c r="C61" s="372"/>
      <c r="D61" s="231">
        <v>30</v>
      </c>
      <c r="E61" s="231">
        <v>1</v>
      </c>
      <c r="F61" s="231">
        <v>7</v>
      </c>
      <c r="G61" s="231">
        <v>8</v>
      </c>
      <c r="H61" s="231">
        <v>8</v>
      </c>
      <c r="I61" s="231">
        <v>4</v>
      </c>
      <c r="J61" s="231">
        <v>2</v>
      </c>
      <c r="K61" s="231">
        <v>0</v>
      </c>
      <c r="L61" s="231">
        <v>0</v>
      </c>
      <c r="M61" s="231">
        <v>0</v>
      </c>
      <c r="N61" s="231">
        <v>0</v>
      </c>
      <c r="O61" s="259">
        <v>34</v>
      </c>
      <c r="P61" s="232">
        <v>34.200000000000003</v>
      </c>
      <c r="Q61" s="232">
        <v>6.4</v>
      </c>
      <c r="R61" s="221">
        <f t="shared" si="9"/>
        <v>3.3333333333333333E-2</v>
      </c>
      <c r="S61" s="221">
        <f t="shared" si="0"/>
        <v>0.23333333333333334</v>
      </c>
      <c r="T61" s="221">
        <f t="shared" si="1"/>
        <v>0.26666666666666666</v>
      </c>
      <c r="U61" s="221">
        <f t="shared" si="2"/>
        <v>0.26666666666666666</v>
      </c>
      <c r="V61" s="221">
        <f t="shared" si="3"/>
        <v>0.13333333333333333</v>
      </c>
      <c r="W61" s="221">
        <f t="shared" si="4"/>
        <v>6.6666666666666666E-2</v>
      </c>
      <c r="X61" s="221">
        <f t="shared" si="5"/>
        <v>0</v>
      </c>
      <c r="Y61" s="221">
        <f t="shared" si="6"/>
        <v>0</v>
      </c>
      <c r="Z61" s="221">
        <f t="shared" si="7"/>
        <v>0</v>
      </c>
      <c r="AA61" s="221">
        <f t="shared" si="8"/>
        <v>0</v>
      </c>
      <c r="AB61" s="221"/>
      <c r="AC61" s="221"/>
      <c r="AD61" s="221"/>
    </row>
    <row r="62" spans="2:30" ht="15.95" customHeight="1" x14ac:dyDescent="0.15">
      <c r="B62" s="413" t="s">
        <v>45</v>
      </c>
      <c r="C62" s="372"/>
      <c r="D62" s="231">
        <v>461</v>
      </c>
      <c r="E62" s="231">
        <v>9</v>
      </c>
      <c r="F62" s="231">
        <v>57</v>
      </c>
      <c r="G62" s="231">
        <v>111</v>
      </c>
      <c r="H62" s="231">
        <v>117</v>
      </c>
      <c r="I62" s="231">
        <v>64</v>
      </c>
      <c r="J62" s="231">
        <v>32</v>
      </c>
      <c r="K62" s="231">
        <v>24</v>
      </c>
      <c r="L62" s="231">
        <v>25</v>
      </c>
      <c r="M62" s="231">
        <v>7</v>
      </c>
      <c r="N62" s="231">
        <v>15</v>
      </c>
      <c r="O62" s="259">
        <v>36</v>
      </c>
      <c r="P62" s="232">
        <v>38.799999999999997</v>
      </c>
      <c r="Q62" s="232">
        <v>10</v>
      </c>
      <c r="R62" s="221">
        <f t="shared" si="9"/>
        <v>1.9522776572668113E-2</v>
      </c>
      <c r="S62" s="221">
        <f t="shared" si="0"/>
        <v>0.12364425162689804</v>
      </c>
      <c r="T62" s="221">
        <f t="shared" si="1"/>
        <v>0.24078091106290672</v>
      </c>
      <c r="U62" s="221">
        <f t="shared" si="2"/>
        <v>0.25379609544468545</v>
      </c>
      <c r="V62" s="221">
        <f t="shared" si="3"/>
        <v>0.13882863340563992</v>
      </c>
      <c r="W62" s="221">
        <f t="shared" si="4"/>
        <v>6.9414316702819959E-2</v>
      </c>
      <c r="X62" s="221">
        <f t="shared" si="5"/>
        <v>5.2060737527114966E-2</v>
      </c>
      <c r="Y62" s="221">
        <f t="shared" si="6"/>
        <v>5.4229934924078092E-2</v>
      </c>
      <c r="Z62" s="221">
        <f t="shared" si="7"/>
        <v>1.5184381778741865E-2</v>
      </c>
      <c r="AA62" s="221">
        <f t="shared" si="8"/>
        <v>3.2537960954446853E-2</v>
      </c>
      <c r="AB62" s="221"/>
      <c r="AC62" s="221"/>
      <c r="AD62" s="221"/>
    </row>
    <row r="63" spans="2:30" ht="15.95" customHeight="1" x14ac:dyDescent="0.15">
      <c r="B63" s="413" t="s">
        <v>46</v>
      </c>
      <c r="C63" s="372"/>
      <c r="D63" s="231">
        <v>61</v>
      </c>
      <c r="E63" s="231">
        <v>1</v>
      </c>
      <c r="F63" s="231">
        <v>6</v>
      </c>
      <c r="G63" s="231">
        <v>10</v>
      </c>
      <c r="H63" s="231">
        <v>13</v>
      </c>
      <c r="I63" s="231">
        <v>14</v>
      </c>
      <c r="J63" s="231">
        <v>5</v>
      </c>
      <c r="K63" s="231">
        <v>3</v>
      </c>
      <c r="L63" s="231">
        <v>3</v>
      </c>
      <c r="M63" s="231">
        <v>5</v>
      </c>
      <c r="N63" s="231">
        <v>1</v>
      </c>
      <c r="O63" s="259">
        <v>40</v>
      </c>
      <c r="P63" s="232">
        <v>41.3</v>
      </c>
      <c r="Q63" s="232">
        <v>10.5</v>
      </c>
      <c r="R63" s="221">
        <f t="shared" si="9"/>
        <v>1.6393442622950821E-2</v>
      </c>
      <c r="S63" s="221">
        <f t="shared" si="0"/>
        <v>9.8360655737704916E-2</v>
      </c>
      <c r="T63" s="221">
        <f t="shared" si="1"/>
        <v>0.16393442622950818</v>
      </c>
      <c r="U63" s="221">
        <f t="shared" si="2"/>
        <v>0.21311475409836064</v>
      </c>
      <c r="V63" s="221">
        <f t="shared" si="3"/>
        <v>0.22950819672131148</v>
      </c>
      <c r="W63" s="221">
        <f t="shared" si="4"/>
        <v>8.1967213114754092E-2</v>
      </c>
      <c r="X63" s="221">
        <f t="shared" si="5"/>
        <v>4.9180327868852458E-2</v>
      </c>
      <c r="Y63" s="221">
        <f t="shared" si="6"/>
        <v>4.9180327868852458E-2</v>
      </c>
      <c r="Z63" s="221">
        <f t="shared" si="7"/>
        <v>8.1967213114754092E-2</v>
      </c>
      <c r="AA63" s="221">
        <f t="shared" si="8"/>
        <v>1.6393442622950821E-2</v>
      </c>
      <c r="AB63" s="221"/>
      <c r="AC63" s="221"/>
      <c r="AD63" s="221"/>
    </row>
    <row r="64" spans="2:30" ht="15.95" customHeight="1" x14ac:dyDescent="0.15">
      <c r="B64" s="413" t="s">
        <v>47</v>
      </c>
      <c r="C64" s="372"/>
      <c r="D64" s="231">
        <v>24</v>
      </c>
      <c r="E64" s="231">
        <v>0</v>
      </c>
      <c r="F64" s="231">
        <v>2</v>
      </c>
      <c r="G64" s="231">
        <v>6</v>
      </c>
      <c r="H64" s="231">
        <v>6</v>
      </c>
      <c r="I64" s="231">
        <v>4</v>
      </c>
      <c r="J64" s="231">
        <v>0</v>
      </c>
      <c r="K64" s="231">
        <v>1</v>
      </c>
      <c r="L64" s="231">
        <v>3</v>
      </c>
      <c r="M64" s="231">
        <v>1</v>
      </c>
      <c r="N64" s="231">
        <v>1</v>
      </c>
      <c r="O64" s="259">
        <v>38</v>
      </c>
      <c r="P64" s="232">
        <v>41.4</v>
      </c>
      <c r="Q64" s="232">
        <v>11.3</v>
      </c>
      <c r="R64" s="221">
        <f t="shared" si="9"/>
        <v>0</v>
      </c>
      <c r="S64" s="221">
        <f t="shared" si="0"/>
        <v>8.3333333333333329E-2</v>
      </c>
      <c r="T64" s="221">
        <f t="shared" si="1"/>
        <v>0.25</v>
      </c>
      <c r="U64" s="221">
        <f t="shared" si="2"/>
        <v>0.25</v>
      </c>
      <c r="V64" s="221">
        <f t="shared" si="3"/>
        <v>0.16666666666666666</v>
      </c>
      <c r="W64" s="221">
        <f t="shared" si="4"/>
        <v>0</v>
      </c>
      <c r="X64" s="221">
        <f t="shared" si="5"/>
        <v>4.1666666666666664E-2</v>
      </c>
      <c r="Y64" s="221">
        <f t="shared" si="6"/>
        <v>0.125</v>
      </c>
      <c r="Z64" s="221">
        <f t="shared" si="7"/>
        <v>4.1666666666666664E-2</v>
      </c>
      <c r="AA64" s="221">
        <f t="shared" si="8"/>
        <v>4.1666666666666664E-2</v>
      </c>
      <c r="AB64" s="221"/>
      <c r="AC64" s="221"/>
      <c r="AD64" s="221"/>
    </row>
    <row r="65" spans="1:30" ht="15.95" customHeight="1" x14ac:dyDescent="0.15">
      <c r="B65" s="413" t="s">
        <v>48</v>
      </c>
      <c r="C65" s="372"/>
      <c r="D65" s="231">
        <v>105</v>
      </c>
      <c r="E65" s="231">
        <v>4</v>
      </c>
      <c r="F65" s="231">
        <v>10</v>
      </c>
      <c r="G65" s="231">
        <v>25</v>
      </c>
      <c r="H65" s="231">
        <v>27</v>
      </c>
      <c r="I65" s="231">
        <v>20</v>
      </c>
      <c r="J65" s="231">
        <v>3</v>
      </c>
      <c r="K65" s="231">
        <v>5</v>
      </c>
      <c r="L65" s="231">
        <v>3</v>
      </c>
      <c r="M65" s="231">
        <v>6</v>
      </c>
      <c r="N65" s="231">
        <v>2</v>
      </c>
      <c r="O65" s="259">
        <v>37</v>
      </c>
      <c r="P65" s="232">
        <v>39</v>
      </c>
      <c r="Q65" s="232">
        <v>10.6</v>
      </c>
      <c r="R65" s="221">
        <f t="shared" si="9"/>
        <v>3.8095238095238099E-2</v>
      </c>
      <c r="S65" s="221">
        <f t="shared" si="0"/>
        <v>9.5238095238095233E-2</v>
      </c>
      <c r="T65" s="221">
        <f t="shared" si="1"/>
        <v>0.23809523809523808</v>
      </c>
      <c r="U65" s="221">
        <f t="shared" si="2"/>
        <v>0.25714285714285712</v>
      </c>
      <c r="V65" s="221">
        <f t="shared" si="3"/>
        <v>0.19047619047619047</v>
      </c>
      <c r="W65" s="221">
        <f t="shared" si="4"/>
        <v>2.8571428571428571E-2</v>
      </c>
      <c r="X65" s="221">
        <f t="shared" si="5"/>
        <v>4.7619047619047616E-2</v>
      </c>
      <c r="Y65" s="221">
        <f t="shared" si="6"/>
        <v>2.8571428571428571E-2</v>
      </c>
      <c r="Z65" s="221">
        <f t="shared" si="7"/>
        <v>5.7142857142857141E-2</v>
      </c>
      <c r="AA65" s="221">
        <f t="shared" si="8"/>
        <v>1.9047619047619049E-2</v>
      </c>
      <c r="AB65" s="221"/>
      <c r="AC65" s="221"/>
      <c r="AD65" s="221"/>
    </row>
    <row r="66" spans="1:30" ht="15.95" customHeight="1" x14ac:dyDescent="0.15">
      <c r="B66" s="413" t="s">
        <v>49</v>
      </c>
      <c r="C66" s="372"/>
      <c r="D66" s="231">
        <v>52</v>
      </c>
      <c r="E66" s="231">
        <v>2</v>
      </c>
      <c r="F66" s="231">
        <v>6</v>
      </c>
      <c r="G66" s="231">
        <v>14</v>
      </c>
      <c r="H66" s="231">
        <v>14</v>
      </c>
      <c r="I66" s="231">
        <v>3</v>
      </c>
      <c r="J66" s="231">
        <v>4</v>
      </c>
      <c r="K66" s="231">
        <v>4</v>
      </c>
      <c r="L66" s="231">
        <v>1</v>
      </c>
      <c r="M66" s="231">
        <v>1</v>
      </c>
      <c r="N66" s="231">
        <v>3</v>
      </c>
      <c r="O66" s="259">
        <v>35.5</v>
      </c>
      <c r="P66" s="232">
        <v>38.6</v>
      </c>
      <c r="Q66" s="232">
        <v>10.6</v>
      </c>
      <c r="R66" s="221">
        <f t="shared" si="9"/>
        <v>3.8461538461538464E-2</v>
      </c>
      <c r="S66" s="221">
        <f t="shared" si="0"/>
        <v>0.11538461538461539</v>
      </c>
      <c r="T66" s="221">
        <f t="shared" si="1"/>
        <v>0.26923076923076922</v>
      </c>
      <c r="U66" s="221">
        <f t="shared" si="2"/>
        <v>0.26923076923076922</v>
      </c>
      <c r="V66" s="221">
        <f t="shared" si="3"/>
        <v>5.7692307692307696E-2</v>
      </c>
      <c r="W66" s="221">
        <f t="shared" si="4"/>
        <v>7.6923076923076927E-2</v>
      </c>
      <c r="X66" s="221">
        <f t="shared" si="5"/>
        <v>7.6923076923076927E-2</v>
      </c>
      <c r="Y66" s="221">
        <f t="shared" si="6"/>
        <v>1.9230769230769232E-2</v>
      </c>
      <c r="Z66" s="221">
        <f t="shared" si="7"/>
        <v>1.9230769230769232E-2</v>
      </c>
      <c r="AA66" s="221">
        <f t="shared" si="8"/>
        <v>5.7692307692307696E-2</v>
      </c>
      <c r="AB66" s="221"/>
      <c r="AC66" s="221"/>
      <c r="AD66" s="221"/>
    </row>
    <row r="67" spans="1:30" ht="15.95" customHeight="1" x14ac:dyDescent="0.15">
      <c r="B67" s="413" t="s">
        <v>50</v>
      </c>
      <c r="C67" s="372"/>
      <c r="D67" s="231">
        <v>17</v>
      </c>
      <c r="E67" s="231">
        <v>2</v>
      </c>
      <c r="F67" s="231">
        <v>2</v>
      </c>
      <c r="G67" s="231">
        <v>1</v>
      </c>
      <c r="H67" s="231">
        <v>6</v>
      </c>
      <c r="I67" s="231">
        <v>2</v>
      </c>
      <c r="J67" s="231">
        <v>1</v>
      </c>
      <c r="K67" s="231">
        <v>2</v>
      </c>
      <c r="L67" s="231">
        <v>1</v>
      </c>
      <c r="M67" s="231">
        <v>0</v>
      </c>
      <c r="N67" s="231">
        <v>0</v>
      </c>
      <c r="O67" s="259">
        <v>39</v>
      </c>
      <c r="P67" s="232">
        <v>37.9</v>
      </c>
      <c r="Q67" s="232">
        <v>10.4</v>
      </c>
      <c r="R67" s="221">
        <f t="shared" si="9"/>
        <v>0.11764705882352941</v>
      </c>
      <c r="S67" s="221">
        <f t="shared" si="0"/>
        <v>0.11764705882352941</v>
      </c>
      <c r="T67" s="221">
        <f t="shared" si="1"/>
        <v>5.8823529411764705E-2</v>
      </c>
      <c r="U67" s="221">
        <f t="shared" si="2"/>
        <v>0.35294117647058826</v>
      </c>
      <c r="V67" s="221">
        <f t="shared" si="3"/>
        <v>0.11764705882352941</v>
      </c>
      <c r="W67" s="221">
        <f t="shared" si="4"/>
        <v>5.8823529411764705E-2</v>
      </c>
      <c r="X67" s="221">
        <f t="shared" si="5"/>
        <v>0.11764705882352941</v>
      </c>
      <c r="Y67" s="221">
        <f t="shared" si="6"/>
        <v>5.8823529411764705E-2</v>
      </c>
      <c r="Z67" s="221">
        <f t="shared" si="7"/>
        <v>0</v>
      </c>
      <c r="AA67" s="221">
        <f t="shared" si="8"/>
        <v>0</v>
      </c>
      <c r="AB67" s="221"/>
      <c r="AC67" s="221"/>
      <c r="AD67" s="221"/>
    </row>
    <row r="68" spans="1:30" ht="15.95" customHeight="1" x14ac:dyDescent="0.15">
      <c r="B68" s="413" t="s">
        <v>51</v>
      </c>
      <c r="C68" s="372"/>
      <c r="D68" s="231">
        <v>46</v>
      </c>
      <c r="E68" s="231">
        <v>2</v>
      </c>
      <c r="F68" s="231">
        <v>6</v>
      </c>
      <c r="G68" s="231">
        <v>11</v>
      </c>
      <c r="H68" s="231">
        <v>11</v>
      </c>
      <c r="I68" s="231">
        <v>7</v>
      </c>
      <c r="J68" s="231">
        <v>1</v>
      </c>
      <c r="K68" s="231">
        <v>2</v>
      </c>
      <c r="L68" s="231">
        <v>3</v>
      </c>
      <c r="M68" s="231">
        <v>1</v>
      </c>
      <c r="N68" s="231">
        <v>2</v>
      </c>
      <c r="O68" s="259">
        <v>36</v>
      </c>
      <c r="P68" s="232">
        <v>38.6</v>
      </c>
      <c r="Q68" s="232">
        <v>11</v>
      </c>
      <c r="R68" s="221">
        <f t="shared" si="9"/>
        <v>4.3478260869565216E-2</v>
      </c>
      <c r="S68" s="221">
        <f t="shared" si="0"/>
        <v>0.13043478260869565</v>
      </c>
      <c r="T68" s="221">
        <f t="shared" si="1"/>
        <v>0.2391304347826087</v>
      </c>
      <c r="U68" s="221">
        <f t="shared" si="2"/>
        <v>0.2391304347826087</v>
      </c>
      <c r="V68" s="221">
        <f t="shared" si="3"/>
        <v>0.15217391304347827</v>
      </c>
      <c r="W68" s="221">
        <f t="shared" si="4"/>
        <v>2.1739130434782608E-2</v>
      </c>
      <c r="X68" s="221">
        <f t="shared" si="5"/>
        <v>4.3478260869565216E-2</v>
      </c>
      <c r="Y68" s="221">
        <f t="shared" si="6"/>
        <v>6.5217391304347824E-2</v>
      </c>
      <c r="Z68" s="221">
        <f t="shared" si="7"/>
        <v>2.1739130434782608E-2</v>
      </c>
      <c r="AA68" s="221">
        <f t="shared" si="8"/>
        <v>4.3478260869565216E-2</v>
      </c>
      <c r="AB68" s="221"/>
      <c r="AC68" s="221"/>
      <c r="AD68" s="221"/>
    </row>
    <row r="69" spans="1:30" s="4" customFormat="1" ht="15.95" customHeight="1" x14ac:dyDescent="0.15">
      <c r="A69" s="18"/>
      <c r="B69" s="414" t="s">
        <v>71</v>
      </c>
      <c r="C69" s="370"/>
      <c r="D69" s="228">
        <v>38</v>
      </c>
      <c r="E69" s="228">
        <v>0</v>
      </c>
      <c r="F69" s="228">
        <v>3</v>
      </c>
      <c r="G69" s="228">
        <v>7</v>
      </c>
      <c r="H69" s="228">
        <v>7</v>
      </c>
      <c r="I69" s="228">
        <v>10</v>
      </c>
      <c r="J69" s="228">
        <v>5</v>
      </c>
      <c r="K69" s="228">
        <v>2</v>
      </c>
      <c r="L69" s="228">
        <v>1</v>
      </c>
      <c r="M69" s="228">
        <v>1</v>
      </c>
      <c r="N69" s="228">
        <v>2</v>
      </c>
      <c r="O69" s="263">
        <v>42</v>
      </c>
      <c r="P69" s="230">
        <v>41.7</v>
      </c>
      <c r="Q69" s="230">
        <v>10.199999999999999</v>
      </c>
      <c r="R69" s="221">
        <f t="shared" si="9"/>
        <v>0</v>
      </c>
      <c r="S69" s="221">
        <f t="shared" si="0"/>
        <v>7.8947368421052627E-2</v>
      </c>
      <c r="T69" s="221">
        <f t="shared" si="1"/>
        <v>0.18421052631578946</v>
      </c>
      <c r="U69" s="221">
        <f t="shared" si="2"/>
        <v>0.18421052631578946</v>
      </c>
      <c r="V69" s="221">
        <f t="shared" si="3"/>
        <v>0.26315789473684209</v>
      </c>
      <c r="W69" s="221">
        <f t="shared" si="4"/>
        <v>0.13157894736842105</v>
      </c>
      <c r="X69" s="221">
        <f t="shared" si="5"/>
        <v>5.2631578947368418E-2</v>
      </c>
      <c r="Y69" s="221">
        <f t="shared" si="6"/>
        <v>2.6315789473684209E-2</v>
      </c>
      <c r="Z69" s="221">
        <f t="shared" si="7"/>
        <v>2.6315789473684209E-2</v>
      </c>
      <c r="AA69" s="221">
        <f t="shared" si="8"/>
        <v>5.2631578947368418E-2</v>
      </c>
      <c r="AB69" s="221"/>
      <c r="AC69" s="221"/>
      <c r="AD69" s="221"/>
    </row>
    <row r="71" spans="1:30" x14ac:dyDescent="0.15">
      <c r="D71" s="313"/>
    </row>
    <row r="72" spans="1:30" x14ac:dyDescent="0.15">
      <c r="D72" s="313"/>
    </row>
  </sheetData>
  <mergeCells count="66">
    <mergeCell ref="B69:C69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D3:D5"/>
    <mergeCell ref="O3:O4"/>
    <mergeCell ref="P3:P4"/>
    <mergeCell ref="Q3:Q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71" fitToWidth="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22" t="s">
        <v>369</v>
      </c>
      <c r="C1" s="22"/>
      <c r="E1" s="22" t="s">
        <v>377</v>
      </c>
      <c r="Q1" s="22" t="s">
        <v>377</v>
      </c>
      <c r="T1" s="22"/>
      <c r="AC1" s="22" t="s">
        <v>377</v>
      </c>
      <c r="AG1" s="22"/>
      <c r="AO1" s="22" t="s">
        <v>377</v>
      </c>
      <c r="AT1" s="22"/>
      <c r="AZ1" s="22"/>
    </row>
    <row r="2" spans="2:54" ht="17.25" customHeight="1" x14ac:dyDescent="0.15">
      <c r="B2" s="1" t="s">
        <v>375</v>
      </c>
    </row>
    <row r="3" spans="2:54" ht="24" customHeight="1" x14ac:dyDescent="0.15">
      <c r="B3" s="429" t="s">
        <v>368</v>
      </c>
      <c r="C3" s="491"/>
      <c r="D3" s="421"/>
      <c r="E3" s="409" t="s">
        <v>90</v>
      </c>
      <c r="F3" s="83"/>
      <c r="G3" s="70">
        <v>1000</v>
      </c>
      <c r="H3" s="70">
        <v>1200</v>
      </c>
      <c r="I3" s="70">
        <v>1400</v>
      </c>
      <c r="J3" s="70">
        <v>1600</v>
      </c>
      <c r="K3" s="70">
        <v>1800</v>
      </c>
      <c r="L3" s="70">
        <v>2000</v>
      </c>
      <c r="M3" s="70">
        <v>2200</v>
      </c>
      <c r="N3" s="70">
        <v>2400</v>
      </c>
      <c r="O3" s="70">
        <v>2600</v>
      </c>
      <c r="P3" s="70">
        <v>2800</v>
      </c>
      <c r="Q3" s="70">
        <v>3000</v>
      </c>
      <c r="R3" s="70">
        <v>3200</v>
      </c>
      <c r="S3" s="70">
        <v>3400</v>
      </c>
      <c r="T3" s="70">
        <v>3600</v>
      </c>
      <c r="U3" s="70">
        <v>3800</v>
      </c>
      <c r="V3" s="70">
        <v>4000</v>
      </c>
      <c r="W3" s="70">
        <v>4200</v>
      </c>
      <c r="X3" s="70">
        <v>4400</v>
      </c>
      <c r="Y3" s="70">
        <v>4600</v>
      </c>
      <c r="Z3" s="70">
        <v>4800</v>
      </c>
      <c r="AA3" s="70">
        <v>5000</v>
      </c>
      <c r="AB3" s="70">
        <v>5200</v>
      </c>
      <c r="AC3" s="70">
        <v>5400</v>
      </c>
      <c r="AD3" s="70">
        <v>5600</v>
      </c>
      <c r="AE3" s="70">
        <v>5800</v>
      </c>
      <c r="AF3" s="70">
        <v>6000</v>
      </c>
      <c r="AG3" s="70">
        <v>6200</v>
      </c>
      <c r="AH3" s="70">
        <v>6400</v>
      </c>
      <c r="AI3" s="70">
        <v>6600</v>
      </c>
      <c r="AJ3" s="70">
        <v>6800</v>
      </c>
      <c r="AK3" s="70">
        <v>7000</v>
      </c>
      <c r="AL3" s="70">
        <v>7200</v>
      </c>
      <c r="AM3" s="70">
        <v>7400</v>
      </c>
      <c r="AN3" s="70">
        <v>7600</v>
      </c>
      <c r="AO3" s="70">
        <v>7800</v>
      </c>
      <c r="AP3" s="70">
        <v>8000</v>
      </c>
      <c r="AQ3" s="70">
        <v>8200</v>
      </c>
      <c r="AR3" s="70">
        <v>8400</v>
      </c>
      <c r="AS3" s="70">
        <v>8600</v>
      </c>
      <c r="AT3" s="70">
        <v>8800</v>
      </c>
      <c r="AU3" s="70">
        <v>9000</v>
      </c>
      <c r="AV3" s="70">
        <v>9200</v>
      </c>
      <c r="AW3" s="70">
        <v>9400</v>
      </c>
      <c r="AX3" s="70">
        <v>9600</v>
      </c>
      <c r="AY3" s="70">
        <v>9800</v>
      </c>
      <c r="AZ3" s="84" t="s">
        <v>301</v>
      </c>
      <c r="BA3" s="503"/>
      <c r="BB3" s="504"/>
    </row>
    <row r="4" spans="2:54" s="25" customFormat="1" ht="12" customHeight="1" x14ac:dyDescent="0.15">
      <c r="B4" s="432" t="s">
        <v>254</v>
      </c>
      <c r="C4" s="499"/>
      <c r="D4" s="433"/>
      <c r="E4" s="410"/>
      <c r="F4" s="49" t="s">
        <v>95</v>
      </c>
      <c r="G4" s="49" t="s">
        <v>95</v>
      </c>
      <c r="H4" s="49" t="s">
        <v>95</v>
      </c>
      <c r="I4" s="49" t="s">
        <v>95</v>
      </c>
      <c r="J4" s="49" t="s">
        <v>95</v>
      </c>
      <c r="K4" s="49" t="s">
        <v>95</v>
      </c>
      <c r="L4" s="49" t="s">
        <v>95</v>
      </c>
      <c r="M4" s="50" t="s">
        <v>95</v>
      </c>
      <c r="N4" s="49" t="s">
        <v>95</v>
      </c>
      <c r="O4" s="49" t="s">
        <v>95</v>
      </c>
      <c r="P4" s="49" t="s">
        <v>95</v>
      </c>
      <c r="Q4" s="49" t="s">
        <v>95</v>
      </c>
      <c r="R4" s="49" t="s">
        <v>95</v>
      </c>
      <c r="S4" s="49" t="s">
        <v>95</v>
      </c>
      <c r="T4" s="49" t="s">
        <v>95</v>
      </c>
      <c r="U4" s="49" t="s">
        <v>273</v>
      </c>
      <c r="V4" s="49" t="s">
        <v>273</v>
      </c>
      <c r="W4" s="49" t="s">
        <v>95</v>
      </c>
      <c r="X4" s="49" t="s">
        <v>95</v>
      </c>
      <c r="Y4" s="49" t="s">
        <v>95</v>
      </c>
      <c r="Z4" s="49" t="s">
        <v>95</v>
      </c>
      <c r="AA4" s="49" t="s">
        <v>95</v>
      </c>
      <c r="AB4" s="49" t="s">
        <v>95</v>
      </c>
      <c r="AC4" s="49" t="s">
        <v>95</v>
      </c>
      <c r="AD4" s="49" t="s">
        <v>95</v>
      </c>
      <c r="AE4" s="49" t="s">
        <v>95</v>
      </c>
      <c r="AF4" s="49" t="s">
        <v>95</v>
      </c>
      <c r="AG4" s="49" t="s">
        <v>95</v>
      </c>
      <c r="AH4" s="49" t="s">
        <v>95</v>
      </c>
      <c r="AI4" s="49" t="s">
        <v>95</v>
      </c>
      <c r="AJ4" s="49" t="s">
        <v>95</v>
      </c>
      <c r="AK4" s="49" t="s">
        <v>95</v>
      </c>
      <c r="AL4" s="49" t="s">
        <v>95</v>
      </c>
      <c r="AM4" s="49" t="s">
        <v>95</v>
      </c>
      <c r="AN4" s="49" t="s">
        <v>95</v>
      </c>
      <c r="AO4" s="49" t="s">
        <v>95</v>
      </c>
      <c r="AP4" s="49" t="s">
        <v>95</v>
      </c>
      <c r="AQ4" s="49" t="s">
        <v>95</v>
      </c>
      <c r="AR4" s="49" t="s">
        <v>95</v>
      </c>
      <c r="AS4" s="49" t="s">
        <v>95</v>
      </c>
      <c r="AT4" s="49" t="s">
        <v>95</v>
      </c>
      <c r="AU4" s="49" t="s">
        <v>95</v>
      </c>
      <c r="AV4" s="49" t="s">
        <v>95</v>
      </c>
      <c r="AW4" s="49" t="s">
        <v>95</v>
      </c>
      <c r="AX4" s="49" t="s">
        <v>95</v>
      </c>
      <c r="AY4" s="49" t="s">
        <v>95</v>
      </c>
      <c r="AZ4" s="49"/>
      <c r="BA4" s="503"/>
      <c r="BB4" s="505"/>
    </row>
    <row r="5" spans="2:54" ht="24" customHeight="1" x14ac:dyDescent="0.15">
      <c r="B5" s="434"/>
      <c r="C5" s="500"/>
      <c r="D5" s="435"/>
      <c r="E5" s="411"/>
      <c r="F5" s="75" t="s">
        <v>300</v>
      </c>
      <c r="G5" s="76">
        <v>1200</v>
      </c>
      <c r="H5" s="76">
        <v>1400</v>
      </c>
      <c r="I5" s="76">
        <v>1600</v>
      </c>
      <c r="J5" s="76">
        <v>1800</v>
      </c>
      <c r="K5" s="76">
        <v>2000</v>
      </c>
      <c r="L5" s="76">
        <v>2200</v>
      </c>
      <c r="M5" s="76">
        <v>2400</v>
      </c>
      <c r="N5" s="76">
        <v>2600</v>
      </c>
      <c r="O5" s="76">
        <v>2800</v>
      </c>
      <c r="P5" s="76">
        <v>3000</v>
      </c>
      <c r="Q5" s="76">
        <v>3200</v>
      </c>
      <c r="R5" s="76">
        <v>3400</v>
      </c>
      <c r="S5" s="76">
        <v>3600</v>
      </c>
      <c r="T5" s="76">
        <v>3800</v>
      </c>
      <c r="U5" s="76">
        <v>4000</v>
      </c>
      <c r="V5" s="76">
        <v>4200</v>
      </c>
      <c r="W5" s="76">
        <v>4400</v>
      </c>
      <c r="X5" s="76">
        <v>4600</v>
      </c>
      <c r="Y5" s="76">
        <v>4800</v>
      </c>
      <c r="Z5" s="76">
        <v>5000</v>
      </c>
      <c r="AA5" s="76">
        <v>5200</v>
      </c>
      <c r="AB5" s="76">
        <v>5400</v>
      </c>
      <c r="AC5" s="76">
        <v>5600</v>
      </c>
      <c r="AD5" s="76">
        <v>5800</v>
      </c>
      <c r="AE5" s="76">
        <v>6000</v>
      </c>
      <c r="AF5" s="76">
        <v>6200</v>
      </c>
      <c r="AG5" s="76">
        <v>6400</v>
      </c>
      <c r="AH5" s="76">
        <v>6600</v>
      </c>
      <c r="AI5" s="76">
        <v>6800</v>
      </c>
      <c r="AJ5" s="76">
        <v>7000</v>
      </c>
      <c r="AK5" s="76">
        <v>7200</v>
      </c>
      <c r="AL5" s="76">
        <v>7400</v>
      </c>
      <c r="AM5" s="76">
        <v>7600</v>
      </c>
      <c r="AN5" s="76">
        <v>7800</v>
      </c>
      <c r="AO5" s="76">
        <v>8000</v>
      </c>
      <c r="AP5" s="76">
        <v>8200</v>
      </c>
      <c r="AQ5" s="76">
        <v>8400</v>
      </c>
      <c r="AR5" s="76">
        <v>8600</v>
      </c>
      <c r="AS5" s="76">
        <v>8800</v>
      </c>
      <c r="AT5" s="76">
        <v>9000</v>
      </c>
      <c r="AU5" s="76">
        <v>9200</v>
      </c>
      <c r="AV5" s="76">
        <v>9400</v>
      </c>
      <c r="AW5" s="76">
        <v>9600</v>
      </c>
      <c r="AX5" s="76">
        <v>9800</v>
      </c>
      <c r="AY5" s="76">
        <v>10000</v>
      </c>
      <c r="AZ5" s="85"/>
      <c r="BA5" s="147"/>
      <c r="BB5" s="147"/>
    </row>
    <row r="6" spans="2:54" ht="17.100000000000001" customHeight="1" x14ac:dyDescent="0.15">
      <c r="B6" s="480" t="s">
        <v>90</v>
      </c>
      <c r="C6" s="487"/>
      <c r="D6" s="488"/>
      <c r="E6" s="8">
        <v>100</v>
      </c>
      <c r="F6" s="8">
        <v>0</v>
      </c>
      <c r="G6" s="8">
        <v>0</v>
      </c>
      <c r="H6" s="8">
        <v>0</v>
      </c>
      <c r="I6" s="8">
        <v>0</v>
      </c>
      <c r="J6" s="8">
        <v>5.0961905975283474E-2</v>
      </c>
      <c r="K6" s="8">
        <v>0.2165881003949548</v>
      </c>
      <c r="L6" s="8">
        <v>0.45865715377755129</v>
      </c>
      <c r="M6" s="8">
        <v>1.3759714613326539</v>
      </c>
      <c r="N6" s="8">
        <v>2.6882405401962033</v>
      </c>
      <c r="O6" s="8">
        <v>3.6182953242451266</v>
      </c>
      <c r="P6" s="8">
        <v>5.2490763154541975</v>
      </c>
      <c r="Q6" s="8">
        <v>5.9115810931328827</v>
      </c>
      <c r="R6" s="8">
        <v>7.0709644540705812</v>
      </c>
      <c r="S6" s="8">
        <v>6.9053382596509119</v>
      </c>
      <c r="T6" s="8">
        <v>6.9435596891323739</v>
      </c>
      <c r="U6" s="8">
        <v>7.2875525544655373</v>
      </c>
      <c r="V6" s="8">
        <v>5.2108548859727355</v>
      </c>
      <c r="W6" s="8">
        <v>5.7332144222193913</v>
      </c>
      <c r="X6" s="8">
        <v>4.8668620206395712</v>
      </c>
      <c r="Y6" s="8">
        <v>4.293540578417633</v>
      </c>
      <c r="Z6" s="8">
        <v>4.2043572429608869</v>
      </c>
      <c r="AA6" s="8">
        <v>3.4017072238501722</v>
      </c>
      <c r="AB6" s="8">
        <v>2.7137214931838449</v>
      </c>
      <c r="AC6" s="8">
        <v>2.5608357752579947</v>
      </c>
      <c r="AD6" s="8">
        <v>2.8156453051344119</v>
      </c>
      <c r="AE6" s="8">
        <v>2.2932857688877561</v>
      </c>
      <c r="AF6" s="8">
        <v>1.6435214677028922</v>
      </c>
      <c r="AG6" s="8">
        <v>1.2995286023697286</v>
      </c>
      <c r="AH6" s="8">
        <v>1.3632309848388331</v>
      </c>
      <c r="AI6" s="8">
        <v>1.4778952732832207</v>
      </c>
      <c r="AJ6" s="8">
        <v>1.4906357497770417</v>
      </c>
      <c r="AK6" s="8">
        <v>0.77716906612307302</v>
      </c>
      <c r="AL6" s="8">
        <v>0.7134666836539687</v>
      </c>
      <c r="AM6" s="8">
        <v>0.66250477767868521</v>
      </c>
      <c r="AN6" s="8">
        <v>0.81539049560453558</v>
      </c>
      <c r="AO6" s="8">
        <v>0.89183335456746082</v>
      </c>
      <c r="AP6" s="8">
        <v>0.66250477767868521</v>
      </c>
      <c r="AQ6" s="8">
        <v>0.40769524780226779</v>
      </c>
      <c r="AR6" s="8">
        <v>0.3312523888393426</v>
      </c>
      <c r="AS6" s="8">
        <v>0.3312523888393426</v>
      </c>
      <c r="AT6" s="8">
        <v>0.3312523888393426</v>
      </c>
      <c r="AU6" s="8">
        <v>0.17836667091349218</v>
      </c>
      <c r="AV6" s="8">
        <v>0.28029048286405911</v>
      </c>
      <c r="AW6" s="8">
        <v>0.10192381195056695</v>
      </c>
      <c r="AX6" s="8">
        <v>0.10192381195056695</v>
      </c>
      <c r="AY6" s="8">
        <v>0.24206905338259652</v>
      </c>
      <c r="AZ6" s="8">
        <v>2.5480952987641737E-2</v>
      </c>
    </row>
    <row r="7" spans="2:54" ht="17.100000000000001" customHeight="1" x14ac:dyDescent="0.15">
      <c r="B7" s="478" t="s">
        <v>255</v>
      </c>
      <c r="C7" s="501"/>
      <c r="D7" s="502"/>
      <c r="E7" s="8">
        <v>100</v>
      </c>
      <c r="F7" s="8">
        <v>0</v>
      </c>
      <c r="G7" s="8">
        <v>0</v>
      </c>
      <c r="H7" s="8">
        <v>0</v>
      </c>
      <c r="I7" s="8">
        <v>0</v>
      </c>
      <c r="J7" s="8">
        <v>4.6772684752104769E-2</v>
      </c>
      <c r="K7" s="8">
        <v>4.6772684752104769E-2</v>
      </c>
      <c r="L7" s="8">
        <v>9.3545369504209538E-2</v>
      </c>
      <c r="M7" s="8">
        <v>0.24945431867789211</v>
      </c>
      <c r="N7" s="8">
        <v>1.3096351730589337</v>
      </c>
      <c r="O7" s="8">
        <v>2.3854069223573431</v>
      </c>
      <c r="P7" s="8">
        <v>4.2874961022762701</v>
      </c>
      <c r="Q7" s="8">
        <v>5.004677268475211</v>
      </c>
      <c r="R7" s="8">
        <v>6.439039600873091</v>
      </c>
      <c r="S7" s="8">
        <v>6.423448705955721</v>
      </c>
      <c r="T7" s="8">
        <v>6.9067664483941371</v>
      </c>
      <c r="U7" s="8">
        <v>7.5304022450888688</v>
      </c>
      <c r="V7" s="8">
        <v>5.5971312753352045</v>
      </c>
      <c r="W7" s="8">
        <v>6.0804490177736206</v>
      </c>
      <c r="X7" s="8">
        <v>5.3320860617399441</v>
      </c>
      <c r="Y7" s="8">
        <v>4.8955410040536327</v>
      </c>
      <c r="Z7" s="8">
        <v>4.7864047396320544</v>
      </c>
      <c r="AA7" s="8">
        <v>3.9444964140941687</v>
      </c>
      <c r="AB7" s="8">
        <v>3.1337698783910199</v>
      </c>
      <c r="AC7" s="8">
        <v>2.9934518241347052</v>
      </c>
      <c r="AD7" s="8">
        <v>3.3208606173994388</v>
      </c>
      <c r="AE7" s="8">
        <v>2.6660430308699721</v>
      </c>
      <c r="AF7" s="8">
        <v>1.9644527595884003</v>
      </c>
      <c r="AG7" s="8">
        <v>1.4343623323978796</v>
      </c>
      <c r="AH7" s="8">
        <v>1.6058621764889303</v>
      </c>
      <c r="AI7" s="8">
        <v>1.6994075459931399</v>
      </c>
      <c r="AJ7" s="8">
        <v>1.7305893358278763</v>
      </c>
      <c r="AK7" s="8">
        <v>0.93545369504209541</v>
      </c>
      <c r="AL7" s="8">
        <v>0.82631743062051755</v>
      </c>
      <c r="AM7" s="8">
        <v>0.79513564078578114</v>
      </c>
      <c r="AN7" s="8">
        <v>0.98222637979420013</v>
      </c>
      <c r="AO7" s="8">
        <v>1.0601808543810414</v>
      </c>
      <c r="AP7" s="8">
        <v>0.79513564078578114</v>
      </c>
      <c r="AQ7" s="8">
        <v>0.49890863735578422</v>
      </c>
      <c r="AR7" s="8">
        <v>0.40536326785157467</v>
      </c>
      <c r="AS7" s="8">
        <v>0.37418147801683815</v>
      </c>
      <c r="AT7" s="8">
        <v>0.40536326785157467</v>
      </c>
      <c r="AU7" s="8">
        <v>0.18709073900841908</v>
      </c>
      <c r="AV7" s="8">
        <v>0.31181789834736517</v>
      </c>
      <c r="AW7" s="8">
        <v>9.3545369504209538E-2</v>
      </c>
      <c r="AX7" s="8">
        <v>0.1091362644215778</v>
      </c>
      <c r="AY7" s="8">
        <v>0.2806361085126286</v>
      </c>
      <c r="AZ7" s="8">
        <v>3.1181789834736514E-2</v>
      </c>
    </row>
    <row r="8" spans="2:54" ht="17.100000000000001" customHeight="1" x14ac:dyDescent="0.15">
      <c r="B8" s="392"/>
      <c r="C8" s="478" t="s">
        <v>256</v>
      </c>
      <c r="D8" s="502"/>
      <c r="E8" s="10">
        <v>100</v>
      </c>
      <c r="F8" s="10">
        <v>0</v>
      </c>
      <c r="G8" s="10">
        <v>0</v>
      </c>
      <c r="H8" s="10">
        <v>0</v>
      </c>
      <c r="I8" s="10">
        <v>0</v>
      </c>
      <c r="J8" s="10">
        <v>2.3691068467187871E-2</v>
      </c>
      <c r="K8" s="10">
        <v>0</v>
      </c>
      <c r="L8" s="10">
        <v>9.4764273868751484E-2</v>
      </c>
      <c r="M8" s="10">
        <v>0.14214641080312723</v>
      </c>
      <c r="N8" s="10">
        <v>0.59227671167969675</v>
      </c>
      <c r="O8" s="10">
        <v>1.3030087656953329</v>
      </c>
      <c r="P8" s="10">
        <v>2.7718550106609809</v>
      </c>
      <c r="Q8" s="10">
        <v>3.6484245439469323</v>
      </c>
      <c r="R8" s="10">
        <v>4.7855958303719497</v>
      </c>
      <c r="S8" s="10">
        <v>5.2594171997157071</v>
      </c>
      <c r="T8" s="10">
        <v>5.9464581852641558</v>
      </c>
      <c r="U8" s="10">
        <v>6.8230277185501063</v>
      </c>
      <c r="V8" s="10">
        <v>5.2594171997157071</v>
      </c>
      <c r="W8" s="10">
        <v>6.1359867330016584</v>
      </c>
      <c r="X8" s="10">
        <v>5.5674010897891497</v>
      </c>
      <c r="Y8" s="10">
        <v>5.7806207059938401</v>
      </c>
      <c r="Z8" s="10">
        <v>5.7569296375266523</v>
      </c>
      <c r="AA8" s="10">
        <v>4.7619047619047619</v>
      </c>
      <c r="AB8" s="10">
        <v>3.8142620232172471</v>
      </c>
      <c r="AC8" s="10">
        <v>3.3641317223406775</v>
      </c>
      <c r="AD8" s="10">
        <v>4.1222459132906897</v>
      </c>
      <c r="AE8" s="10">
        <v>3.4352049277422414</v>
      </c>
      <c r="AF8" s="10">
        <v>2.369106846718787</v>
      </c>
      <c r="AG8" s="10">
        <v>1.8005212035062783</v>
      </c>
      <c r="AH8" s="10">
        <v>2.0137408197109687</v>
      </c>
      <c r="AI8" s="10">
        <v>2.179578298981284</v>
      </c>
      <c r="AJ8" s="10">
        <v>2.3927979151859748</v>
      </c>
      <c r="AK8" s="10">
        <v>1.2556266287609572</v>
      </c>
      <c r="AL8" s="10">
        <v>0.9476427386875147</v>
      </c>
      <c r="AM8" s="10">
        <v>1.11348021795783</v>
      </c>
      <c r="AN8" s="10">
        <v>1.2082444918265813</v>
      </c>
      <c r="AO8" s="10">
        <v>1.2319355602937692</v>
      </c>
      <c r="AP8" s="10">
        <v>0.99502487562189057</v>
      </c>
      <c r="AQ8" s="10">
        <v>0.59227671167969675</v>
      </c>
      <c r="AR8" s="10">
        <v>0.47382136934375735</v>
      </c>
      <c r="AS8" s="10">
        <v>0.40274816394219376</v>
      </c>
      <c r="AT8" s="10">
        <v>0.52120350627813317</v>
      </c>
      <c r="AU8" s="10">
        <v>0.18952854773750297</v>
      </c>
      <c r="AV8" s="10">
        <v>0.35536602700781805</v>
      </c>
      <c r="AW8" s="10">
        <v>4.7382136934375742E-2</v>
      </c>
      <c r="AX8" s="10">
        <v>0.11845534233593934</v>
      </c>
      <c r="AY8" s="10">
        <v>0.35536602700781805</v>
      </c>
      <c r="AZ8" s="10">
        <v>4.7382136934375742E-2</v>
      </c>
    </row>
    <row r="9" spans="2:54" ht="17.100000000000001" customHeight="1" x14ac:dyDescent="0.15">
      <c r="B9" s="392"/>
      <c r="C9" s="392"/>
      <c r="D9" s="40" t="s">
        <v>257</v>
      </c>
      <c r="E9" s="10">
        <v>100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0.1936108422071636</v>
      </c>
      <c r="O9" s="10">
        <v>0.1936108422071636</v>
      </c>
      <c r="P9" s="10">
        <v>0.58083252662149087</v>
      </c>
      <c r="Q9" s="10">
        <v>1.1616650532429817</v>
      </c>
      <c r="R9" s="10">
        <v>2.3233301064859635</v>
      </c>
      <c r="S9" s="10">
        <v>3.3881897386253628</v>
      </c>
      <c r="T9" s="10">
        <v>3.1945788964181996</v>
      </c>
      <c r="U9" s="10">
        <v>3.2913843175217812</v>
      </c>
      <c r="V9" s="10">
        <v>2.6137463697967087</v>
      </c>
      <c r="W9" s="10">
        <v>3.8722168441432716</v>
      </c>
      <c r="X9" s="10">
        <v>2.9041626331074539</v>
      </c>
      <c r="Y9" s="10">
        <v>4.9370764762826713</v>
      </c>
      <c r="Z9" s="10">
        <v>5.1306873184898354</v>
      </c>
      <c r="AA9" s="10">
        <v>5.2274927395934174</v>
      </c>
      <c r="AB9" s="10">
        <v>4.3562439496611809</v>
      </c>
      <c r="AC9" s="10">
        <v>4.3562439496611809</v>
      </c>
      <c r="AD9" s="10">
        <v>5.1306873184898354</v>
      </c>
      <c r="AE9" s="10">
        <v>5.4211035818005806</v>
      </c>
      <c r="AF9" s="10">
        <v>3.4849951597289452</v>
      </c>
      <c r="AG9" s="10">
        <v>3.77541142303969</v>
      </c>
      <c r="AH9" s="10">
        <v>3.77541142303969</v>
      </c>
      <c r="AI9" s="10">
        <v>3.9690222652468541</v>
      </c>
      <c r="AJ9" s="10">
        <v>3.9690222652468541</v>
      </c>
      <c r="AK9" s="10">
        <v>2.2265246853823815</v>
      </c>
      <c r="AL9" s="10">
        <v>2.1297192642787994</v>
      </c>
      <c r="AM9" s="10">
        <v>2.0329138431752178</v>
      </c>
      <c r="AN9" s="10">
        <v>2.8073572120038723</v>
      </c>
      <c r="AO9" s="10">
        <v>3.4849951597289452</v>
      </c>
      <c r="AP9" s="10">
        <v>2.7105517909002903</v>
      </c>
      <c r="AQ9" s="10">
        <v>1.5488867376573088</v>
      </c>
      <c r="AR9" s="10">
        <v>0.9680542110358179</v>
      </c>
      <c r="AS9" s="10">
        <v>0.77444336882865439</v>
      </c>
      <c r="AT9" s="10">
        <v>1.5488867376573088</v>
      </c>
      <c r="AU9" s="10">
        <v>0.58083252662149087</v>
      </c>
      <c r="AV9" s="10">
        <v>0.48402710551790895</v>
      </c>
      <c r="AW9" s="10">
        <v>9.6805421103581799E-2</v>
      </c>
      <c r="AX9" s="10">
        <v>0.1936108422071636</v>
      </c>
      <c r="AY9" s="10">
        <v>1.0648596321393997</v>
      </c>
      <c r="AZ9" s="10">
        <v>9.6805421103581799E-2</v>
      </c>
    </row>
    <row r="10" spans="2:54" ht="17.100000000000001" customHeight="1" x14ac:dyDescent="0.15">
      <c r="B10" s="392"/>
      <c r="C10" s="392"/>
      <c r="D10" s="40" t="s">
        <v>258</v>
      </c>
      <c r="E10" s="10">
        <v>100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8.2781456953642391E-2</v>
      </c>
      <c r="N10" s="10">
        <v>0.49668874172185434</v>
      </c>
      <c r="O10" s="10">
        <v>0.74503311258278149</v>
      </c>
      <c r="P10" s="10">
        <v>1.490066225165563</v>
      </c>
      <c r="Q10" s="10">
        <v>1.3245033112582782</v>
      </c>
      <c r="R10" s="10">
        <v>1.73841059602649</v>
      </c>
      <c r="S10" s="10">
        <v>3.0629139072847682</v>
      </c>
      <c r="T10" s="10">
        <v>5.3807947019867548</v>
      </c>
      <c r="U10" s="10">
        <v>7.5331125827814569</v>
      </c>
      <c r="V10" s="10">
        <v>4.2218543046357615</v>
      </c>
      <c r="W10" s="10">
        <v>6.5397350993377481</v>
      </c>
      <c r="X10" s="10">
        <v>7.5331125827814569</v>
      </c>
      <c r="Y10" s="10">
        <v>6.7880794701986753</v>
      </c>
      <c r="Z10" s="10">
        <v>6.0430463576158946</v>
      </c>
      <c r="AA10" s="10">
        <v>5.8774834437086092</v>
      </c>
      <c r="AB10" s="10">
        <v>5.2152317880794703</v>
      </c>
      <c r="AC10" s="10">
        <v>4.7185430463576159</v>
      </c>
      <c r="AD10" s="10">
        <v>5.629139072847682</v>
      </c>
      <c r="AE10" s="10">
        <v>4.4701986754966887</v>
      </c>
      <c r="AF10" s="10">
        <v>2.4834437086092715</v>
      </c>
      <c r="AG10" s="10">
        <v>1.5728476821192054</v>
      </c>
      <c r="AH10" s="10">
        <v>2.1523178807947021</v>
      </c>
      <c r="AI10" s="10">
        <v>2.8973509933774833</v>
      </c>
      <c r="AJ10" s="10">
        <v>3.5596026490066226</v>
      </c>
      <c r="AK10" s="10">
        <v>1.6556291390728477</v>
      </c>
      <c r="AL10" s="10">
        <v>0.74503311258278149</v>
      </c>
      <c r="AM10" s="10">
        <v>1.3245033112582782</v>
      </c>
      <c r="AN10" s="10">
        <v>1.076158940397351</v>
      </c>
      <c r="AO10" s="10">
        <v>0.57947019867549665</v>
      </c>
      <c r="AP10" s="10">
        <v>0.74503311258278149</v>
      </c>
      <c r="AQ10" s="10">
        <v>0.57947019867549665</v>
      </c>
      <c r="AR10" s="10">
        <v>0.49668874172185434</v>
      </c>
      <c r="AS10" s="10">
        <v>0.41390728476821192</v>
      </c>
      <c r="AT10" s="10">
        <v>0.16556291390728478</v>
      </c>
      <c r="AU10" s="10">
        <v>0.16556291390728478</v>
      </c>
      <c r="AV10" s="10">
        <v>0.41390728476821192</v>
      </c>
      <c r="AW10" s="10">
        <v>0</v>
      </c>
      <c r="AX10" s="10">
        <v>0</v>
      </c>
      <c r="AY10" s="10">
        <v>8.2781456953642391E-2</v>
      </c>
      <c r="AZ10" s="10">
        <v>0</v>
      </c>
    </row>
    <row r="11" spans="2:54" ht="17.100000000000001" customHeight="1" x14ac:dyDescent="0.15">
      <c r="B11" s="392"/>
      <c r="C11" s="392"/>
      <c r="D11" s="40" t="s">
        <v>259</v>
      </c>
      <c r="E11" s="10">
        <v>100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0.303951367781155</v>
      </c>
      <c r="N11" s="10">
        <v>0.70921985815602839</v>
      </c>
      <c r="O11" s="10">
        <v>1.8237082066869299</v>
      </c>
      <c r="P11" s="10">
        <v>4.6605876393110437</v>
      </c>
      <c r="Q11" s="10">
        <v>6.3829787234042552</v>
      </c>
      <c r="R11" s="10">
        <v>7.4974670719351568</v>
      </c>
      <c r="S11" s="10">
        <v>7.2948328267477196</v>
      </c>
      <c r="T11" s="10">
        <v>8.1053698074974676</v>
      </c>
      <c r="U11" s="10">
        <v>9.3211752786220874</v>
      </c>
      <c r="V11" s="10">
        <v>6.8895643363728469</v>
      </c>
      <c r="W11" s="10">
        <v>6.0790273556231007</v>
      </c>
      <c r="X11" s="10">
        <v>4.86322188449848</v>
      </c>
      <c r="Y11" s="10">
        <v>5.1671732522796354</v>
      </c>
      <c r="Z11" s="10">
        <v>5.8763931104356635</v>
      </c>
      <c r="AA11" s="10">
        <v>4.3566362715298883</v>
      </c>
      <c r="AB11" s="10">
        <v>3.1408308004052685</v>
      </c>
      <c r="AC11" s="10">
        <v>2.1276595744680851</v>
      </c>
      <c r="AD11" s="10">
        <v>2.1276595744680851</v>
      </c>
      <c r="AE11" s="10">
        <v>1.8237082066869299</v>
      </c>
      <c r="AF11" s="10">
        <v>1.1144883485309016</v>
      </c>
      <c r="AG11" s="10">
        <v>0.70921985815602839</v>
      </c>
      <c r="AH11" s="10">
        <v>0.70921985815602839</v>
      </c>
      <c r="AI11" s="10">
        <v>1.1144883485309016</v>
      </c>
      <c r="AJ11" s="10">
        <v>1.21580547112462</v>
      </c>
      <c r="AK11" s="10">
        <v>0.70921985815602839</v>
      </c>
      <c r="AL11" s="10">
        <v>0.50658561296859173</v>
      </c>
      <c r="AM11" s="10">
        <v>0.81053698074974678</v>
      </c>
      <c r="AN11" s="10">
        <v>0.81053698074974678</v>
      </c>
      <c r="AO11" s="10">
        <v>0.81053698074974678</v>
      </c>
      <c r="AP11" s="10">
        <v>0.50658561296859173</v>
      </c>
      <c r="AQ11" s="10">
        <v>0.2026342451874367</v>
      </c>
      <c r="AR11" s="10">
        <v>0.303951367781155</v>
      </c>
      <c r="AS11" s="10">
        <v>0.40526849037487339</v>
      </c>
      <c r="AT11" s="10">
        <v>0.40526849037487339</v>
      </c>
      <c r="AU11" s="10">
        <v>0</v>
      </c>
      <c r="AV11" s="10">
        <v>0.40526849037487339</v>
      </c>
      <c r="AW11" s="10">
        <v>0</v>
      </c>
      <c r="AX11" s="10">
        <v>0.303951367781155</v>
      </c>
      <c r="AY11" s="10">
        <v>0.303951367781155</v>
      </c>
      <c r="AZ11" s="10">
        <v>0.10131712259371835</v>
      </c>
    </row>
    <row r="12" spans="2:54" ht="17.100000000000001" customHeight="1" x14ac:dyDescent="0.15">
      <c r="B12" s="392"/>
      <c r="C12" s="392"/>
      <c r="D12" s="40" t="s">
        <v>260</v>
      </c>
      <c r="E12" s="10">
        <v>100</v>
      </c>
      <c r="F12" s="10">
        <v>0</v>
      </c>
      <c r="G12" s="10">
        <v>0</v>
      </c>
      <c r="H12" s="10">
        <v>0</v>
      </c>
      <c r="I12" s="10">
        <v>0</v>
      </c>
      <c r="J12" s="10">
        <v>0.1466275659824047</v>
      </c>
      <c r="K12" s="10">
        <v>0</v>
      </c>
      <c r="L12" s="10">
        <v>0.1466275659824047</v>
      </c>
      <c r="M12" s="10">
        <v>0</v>
      </c>
      <c r="N12" s="10">
        <v>1.0263929618768328</v>
      </c>
      <c r="O12" s="10">
        <v>1.9061583577712611</v>
      </c>
      <c r="P12" s="10">
        <v>4.5454545454545459</v>
      </c>
      <c r="Q12" s="10">
        <v>6.7448680351906152</v>
      </c>
      <c r="R12" s="10">
        <v>9.0909090909090917</v>
      </c>
      <c r="S12" s="10">
        <v>8.3577712609970671</v>
      </c>
      <c r="T12" s="10">
        <v>8.2111436950146626</v>
      </c>
      <c r="U12" s="10">
        <v>7.6246334310850443</v>
      </c>
      <c r="V12" s="10">
        <v>5.8651026392961878</v>
      </c>
      <c r="W12" s="10">
        <v>8.064516129032258</v>
      </c>
      <c r="X12" s="10">
        <v>6.8914956011730197</v>
      </c>
      <c r="Y12" s="10">
        <v>5.2785923753665687</v>
      </c>
      <c r="Z12" s="10">
        <v>5.4252199413489732</v>
      </c>
      <c r="AA12" s="10">
        <v>3.6656891495601176</v>
      </c>
      <c r="AB12" s="10">
        <v>2.7859237536656889</v>
      </c>
      <c r="AC12" s="10">
        <v>1.9061583577712611</v>
      </c>
      <c r="AD12" s="10">
        <v>3.8123167155425222</v>
      </c>
      <c r="AE12" s="10">
        <v>1.9061583577712611</v>
      </c>
      <c r="AF12" s="10">
        <v>2.3460410557184752</v>
      </c>
      <c r="AG12" s="10">
        <v>0.87976539589442826</v>
      </c>
      <c r="AH12" s="10">
        <v>1.1730205278592376</v>
      </c>
      <c r="AI12" s="10">
        <v>0.2932551319648094</v>
      </c>
      <c r="AJ12" s="10">
        <v>0.43988269794721413</v>
      </c>
      <c r="AK12" s="10">
        <v>0.1466275659824047</v>
      </c>
      <c r="AL12" s="10">
        <v>0.43988269794721413</v>
      </c>
      <c r="AM12" s="10">
        <v>0.2932551319648094</v>
      </c>
      <c r="AN12" s="10">
        <v>0.1466275659824047</v>
      </c>
      <c r="AO12" s="10">
        <v>0.1466275659824047</v>
      </c>
      <c r="AP12" s="10">
        <v>0</v>
      </c>
      <c r="AQ12" s="10">
        <v>0</v>
      </c>
      <c r="AR12" s="10">
        <v>0.1466275659824047</v>
      </c>
      <c r="AS12" s="10">
        <v>0</v>
      </c>
      <c r="AT12" s="10">
        <v>0</v>
      </c>
      <c r="AU12" s="10">
        <v>0</v>
      </c>
      <c r="AV12" s="10">
        <v>0</v>
      </c>
      <c r="AW12" s="10">
        <v>0.1466275659824047</v>
      </c>
      <c r="AX12" s="10">
        <v>0</v>
      </c>
      <c r="AY12" s="10">
        <v>0</v>
      </c>
      <c r="AZ12" s="10">
        <v>0</v>
      </c>
    </row>
    <row r="13" spans="2:54" ht="17.100000000000001" customHeight="1" x14ac:dyDescent="0.15">
      <c r="B13" s="392"/>
      <c r="C13" s="392"/>
      <c r="D13" s="40" t="s">
        <v>261</v>
      </c>
      <c r="E13" s="10">
        <v>100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0.70175438596491224</v>
      </c>
      <c r="M13" s="10">
        <v>0.70175438596491224</v>
      </c>
      <c r="N13" s="10">
        <v>0.70175438596491224</v>
      </c>
      <c r="O13" s="10">
        <v>4.5614035087719298</v>
      </c>
      <c r="P13" s="10">
        <v>5.2631578947368416</v>
      </c>
      <c r="Q13" s="10">
        <v>4.2105263157894735</v>
      </c>
      <c r="R13" s="10">
        <v>5.9649122807017543</v>
      </c>
      <c r="S13" s="10">
        <v>7.3684210526315779</v>
      </c>
      <c r="T13" s="10">
        <v>5.6140350877192979</v>
      </c>
      <c r="U13" s="10">
        <v>6.3157894736842106</v>
      </c>
      <c r="V13" s="10">
        <v>12.280701754385964</v>
      </c>
      <c r="W13" s="10">
        <v>8.4210526315789469</v>
      </c>
      <c r="X13" s="10">
        <v>5.2631578947368416</v>
      </c>
      <c r="Y13" s="10">
        <v>7.3684210526315779</v>
      </c>
      <c r="Z13" s="10">
        <v>7.0175438596491224</v>
      </c>
      <c r="AA13" s="10">
        <v>2.4561403508771931</v>
      </c>
      <c r="AB13" s="10">
        <v>1.0526315789473684</v>
      </c>
      <c r="AC13" s="10">
        <v>2.1052631578947367</v>
      </c>
      <c r="AD13" s="10">
        <v>2.1052631578947367</v>
      </c>
      <c r="AE13" s="10">
        <v>1.4035087719298245</v>
      </c>
      <c r="AF13" s="10">
        <v>2.4561403508771931</v>
      </c>
      <c r="AG13" s="10">
        <v>1.7543859649122806</v>
      </c>
      <c r="AH13" s="10">
        <v>1.7543859649122806</v>
      </c>
      <c r="AI13" s="10">
        <v>1.0526315789473684</v>
      </c>
      <c r="AJ13" s="10">
        <v>0.70175438596491224</v>
      </c>
      <c r="AK13" s="10">
        <v>0.70175438596491224</v>
      </c>
      <c r="AL13" s="10">
        <v>0.35087719298245612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0.35087719298245612</v>
      </c>
      <c r="AW13" s="10">
        <v>0</v>
      </c>
      <c r="AX13" s="10">
        <v>0</v>
      </c>
      <c r="AY13" s="10">
        <v>0</v>
      </c>
      <c r="AZ13" s="10">
        <v>0</v>
      </c>
    </row>
    <row r="14" spans="2:54" ht="17.100000000000001" customHeight="1" x14ac:dyDescent="0.15">
      <c r="B14" s="392"/>
      <c r="C14" s="392"/>
      <c r="D14" s="40" t="s">
        <v>262</v>
      </c>
      <c r="E14" s="10">
        <v>100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7.6923076923076925</v>
      </c>
      <c r="R14" s="10">
        <v>7.6923076923076925</v>
      </c>
      <c r="S14" s="10">
        <v>0</v>
      </c>
      <c r="T14" s="10">
        <v>0</v>
      </c>
      <c r="U14" s="10">
        <v>7.6923076923076925</v>
      </c>
      <c r="V14" s="10">
        <v>0</v>
      </c>
      <c r="W14" s="10">
        <v>0</v>
      </c>
      <c r="X14" s="10">
        <v>30.76923076923077</v>
      </c>
      <c r="Y14" s="10">
        <v>23.076923076923077</v>
      </c>
      <c r="Z14" s="10">
        <v>15.384615384615385</v>
      </c>
      <c r="AA14" s="10">
        <v>7.6923076923076925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</row>
    <row r="15" spans="2:54" ht="17.100000000000001" customHeight="1" x14ac:dyDescent="0.15">
      <c r="B15" s="392"/>
      <c r="C15" s="490"/>
      <c r="D15" s="40" t="s">
        <v>263</v>
      </c>
      <c r="E15" s="10">
        <v>100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7.6923076923076925</v>
      </c>
      <c r="M15" s="10">
        <v>0</v>
      </c>
      <c r="N15" s="10">
        <v>7.6923076923076925</v>
      </c>
      <c r="O15" s="10">
        <v>0</v>
      </c>
      <c r="P15" s="10">
        <v>7.6923076923076925</v>
      </c>
      <c r="Q15" s="10">
        <v>30.76923076923077</v>
      </c>
      <c r="R15" s="10">
        <v>23.076923076923077</v>
      </c>
      <c r="S15" s="10">
        <v>0</v>
      </c>
      <c r="T15" s="10">
        <v>7.6923076923076925</v>
      </c>
      <c r="U15" s="10">
        <v>0</v>
      </c>
      <c r="V15" s="10">
        <v>7.6923076923076925</v>
      </c>
      <c r="W15" s="10">
        <v>7.6923076923076925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</row>
    <row r="16" spans="2:54" ht="17.100000000000001" customHeight="1" x14ac:dyDescent="0.15">
      <c r="B16" s="392"/>
      <c r="C16" s="477" t="s">
        <v>264</v>
      </c>
      <c r="D16" s="488"/>
      <c r="E16" s="10">
        <v>100</v>
      </c>
      <c r="F16" s="10">
        <v>0</v>
      </c>
      <c r="G16" s="10">
        <v>0</v>
      </c>
      <c r="H16" s="10">
        <v>0</v>
      </c>
      <c r="I16" s="10">
        <v>0</v>
      </c>
      <c r="J16" s="10">
        <v>5.2029136316337155E-2</v>
      </c>
      <c r="K16" s="10">
        <v>5.2029136316337155E-2</v>
      </c>
      <c r="L16" s="10">
        <v>5.2029136316337155E-2</v>
      </c>
      <c r="M16" s="10">
        <v>0.52029136316337155</v>
      </c>
      <c r="N16" s="10">
        <v>2.7055150884495318</v>
      </c>
      <c r="O16" s="10">
        <v>4.6305931321540061</v>
      </c>
      <c r="P16" s="10">
        <v>7.4921956295525494</v>
      </c>
      <c r="Q16" s="10">
        <v>7.9084287200832462</v>
      </c>
      <c r="R16" s="10">
        <v>10.093652445369408</v>
      </c>
      <c r="S16" s="10">
        <v>8.7929240374609776</v>
      </c>
      <c r="T16" s="10">
        <v>8.7929240374609776</v>
      </c>
      <c r="U16" s="10">
        <v>8.4287200832466187</v>
      </c>
      <c r="V16" s="10">
        <v>5.7232049947970864</v>
      </c>
      <c r="W16" s="10">
        <v>5.9833506763787723</v>
      </c>
      <c r="X16" s="10">
        <v>4.3704474505723203</v>
      </c>
      <c r="Y16" s="10">
        <v>2.8616024973985432</v>
      </c>
      <c r="Z16" s="10">
        <v>2.9656607700312176</v>
      </c>
      <c r="AA16" s="10">
        <v>2.3933402705515086</v>
      </c>
      <c r="AB16" s="10">
        <v>1.8210197710718004</v>
      </c>
      <c r="AC16" s="10">
        <v>2.445369406867846</v>
      </c>
      <c r="AD16" s="10">
        <v>1.8210197710718004</v>
      </c>
      <c r="AE16" s="10">
        <v>1.3007284079084287</v>
      </c>
      <c r="AF16" s="10">
        <v>1.1966701352757543</v>
      </c>
      <c r="AG16" s="10">
        <v>0.67637877211238295</v>
      </c>
      <c r="AH16" s="10">
        <v>0.83246618106139447</v>
      </c>
      <c r="AI16" s="10">
        <v>0.72840790842872005</v>
      </c>
      <c r="AJ16" s="10">
        <v>0.41623309053069724</v>
      </c>
      <c r="AK16" s="10">
        <v>0.36420395421436003</v>
      </c>
      <c r="AL16" s="10">
        <v>0.57232049947970864</v>
      </c>
      <c r="AM16" s="10">
        <v>0.20811654526534862</v>
      </c>
      <c r="AN16" s="10">
        <v>0.57232049947970864</v>
      </c>
      <c r="AO16" s="10">
        <v>0.78043704474505715</v>
      </c>
      <c r="AP16" s="10">
        <v>0.36420395421436003</v>
      </c>
      <c r="AQ16" s="10">
        <v>0.31217481789802287</v>
      </c>
      <c r="AR16" s="10">
        <v>0.31217481789802287</v>
      </c>
      <c r="AS16" s="10">
        <v>0.36420395421436003</v>
      </c>
      <c r="AT16" s="10">
        <v>0.20811654526534862</v>
      </c>
      <c r="AU16" s="10">
        <v>0.15608740894901144</v>
      </c>
      <c r="AV16" s="10">
        <v>0.26014568158168577</v>
      </c>
      <c r="AW16" s="10">
        <v>0.20811654526534862</v>
      </c>
      <c r="AX16" s="10">
        <v>0.10405827263267431</v>
      </c>
      <c r="AY16" s="10">
        <v>0.15608740894901144</v>
      </c>
      <c r="AZ16" s="10">
        <v>0</v>
      </c>
    </row>
    <row r="17" spans="2:52" ht="17.100000000000001" customHeight="1" x14ac:dyDescent="0.15">
      <c r="B17" s="392"/>
      <c r="C17" s="392"/>
      <c r="D17" s="40" t="s">
        <v>257</v>
      </c>
      <c r="E17" s="10">
        <v>100</v>
      </c>
      <c r="F17" s="10">
        <v>0</v>
      </c>
      <c r="G17" s="10">
        <v>0</v>
      </c>
      <c r="H17" s="10">
        <v>0</v>
      </c>
      <c r="I17" s="10">
        <v>0</v>
      </c>
      <c r="J17" s="10">
        <v>0.10050251256281408</v>
      </c>
      <c r="K17" s="10">
        <v>0</v>
      </c>
      <c r="L17" s="10">
        <v>0</v>
      </c>
      <c r="M17" s="10">
        <v>0.4020100502512563</v>
      </c>
      <c r="N17" s="10">
        <v>2.1105527638190953</v>
      </c>
      <c r="O17" s="10">
        <v>3.5175879396984926</v>
      </c>
      <c r="P17" s="10">
        <v>6.8341708542713571</v>
      </c>
      <c r="Q17" s="10">
        <v>5.9296482412060296</v>
      </c>
      <c r="R17" s="10">
        <v>8.5427135678391952</v>
      </c>
      <c r="S17" s="10">
        <v>8.140703517587939</v>
      </c>
      <c r="T17" s="10">
        <v>10.050251256281408</v>
      </c>
      <c r="U17" s="10">
        <v>9.1457286432160814</v>
      </c>
      <c r="V17" s="10">
        <v>6.1306532663316586</v>
      </c>
      <c r="W17" s="10">
        <v>6.8341708542713571</v>
      </c>
      <c r="X17" s="10">
        <v>5.025125628140704</v>
      </c>
      <c r="Y17" s="10">
        <v>3.1155778894472363</v>
      </c>
      <c r="Z17" s="10">
        <v>3.7185929648241203</v>
      </c>
      <c r="AA17" s="10">
        <v>2.1105527638190953</v>
      </c>
      <c r="AB17" s="10">
        <v>1.8090452261306531</v>
      </c>
      <c r="AC17" s="10">
        <v>2.8140703517587942</v>
      </c>
      <c r="AD17" s="10">
        <v>1.9095477386934674</v>
      </c>
      <c r="AE17" s="10">
        <v>1.5075376884422109</v>
      </c>
      <c r="AF17" s="10">
        <v>1.6080402010050252</v>
      </c>
      <c r="AG17" s="10">
        <v>1.0050251256281406</v>
      </c>
      <c r="AH17" s="10">
        <v>0.70351758793969854</v>
      </c>
      <c r="AI17" s="10">
        <v>0.70351758793969854</v>
      </c>
      <c r="AJ17" s="10">
        <v>0.60301507537688437</v>
      </c>
      <c r="AK17" s="10">
        <v>0.30150753768844218</v>
      </c>
      <c r="AL17" s="10">
        <v>0.60301507537688437</v>
      </c>
      <c r="AM17" s="10">
        <v>0.10050251256281408</v>
      </c>
      <c r="AN17" s="10">
        <v>0.90452261306532655</v>
      </c>
      <c r="AO17" s="10">
        <v>1.2060301507537687</v>
      </c>
      <c r="AP17" s="10">
        <v>0.70351758793969854</v>
      </c>
      <c r="AQ17" s="10">
        <v>0.4020100502512563</v>
      </c>
      <c r="AR17" s="10">
        <v>0.20100502512562815</v>
      </c>
      <c r="AS17" s="10">
        <v>0.20100502512562815</v>
      </c>
      <c r="AT17" s="10">
        <v>0.10050251256281408</v>
      </c>
      <c r="AU17" s="10">
        <v>0.20100502512562815</v>
      </c>
      <c r="AV17" s="10">
        <v>0.30150753768844218</v>
      </c>
      <c r="AW17" s="10">
        <v>0.10050251256281408</v>
      </c>
      <c r="AX17" s="10">
        <v>0.20100502512562815</v>
      </c>
      <c r="AY17" s="10">
        <v>0.10050251256281408</v>
      </c>
      <c r="AZ17" s="10">
        <v>0</v>
      </c>
    </row>
    <row r="18" spans="2:52" ht="17.100000000000001" customHeight="1" x14ac:dyDescent="0.15">
      <c r="B18" s="392"/>
      <c r="C18" s="392"/>
      <c r="D18" s="40" t="s">
        <v>258</v>
      </c>
      <c r="E18" s="10">
        <v>100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0.48309178743961351</v>
      </c>
      <c r="N18" s="10">
        <v>2.4154589371980677</v>
      </c>
      <c r="O18" s="10">
        <v>5.3140096618357484</v>
      </c>
      <c r="P18" s="10">
        <v>7.7294685990338161</v>
      </c>
      <c r="Q18" s="10">
        <v>8.2125603864734309</v>
      </c>
      <c r="R18" s="10">
        <v>10.386473429951691</v>
      </c>
      <c r="S18" s="10">
        <v>7.2463768115942031</v>
      </c>
      <c r="T18" s="10">
        <v>7.4879227053140092</v>
      </c>
      <c r="U18" s="10">
        <v>7.9710144927536222</v>
      </c>
      <c r="V18" s="10">
        <v>5.7971014492753623</v>
      </c>
      <c r="W18" s="10">
        <v>4.8309178743961354</v>
      </c>
      <c r="X18" s="10">
        <v>4.1062801932367154</v>
      </c>
      <c r="Y18" s="10">
        <v>3.1400966183574881</v>
      </c>
      <c r="Z18" s="10">
        <v>2.6570048309178742</v>
      </c>
      <c r="AA18" s="10">
        <v>4.3478260869565215</v>
      </c>
      <c r="AB18" s="10">
        <v>3.1400966183574881</v>
      </c>
      <c r="AC18" s="10">
        <v>3.1400966183574881</v>
      </c>
      <c r="AD18" s="10">
        <v>3.1400966183574881</v>
      </c>
      <c r="AE18" s="10">
        <v>0.96618357487922701</v>
      </c>
      <c r="AF18" s="10">
        <v>0.72463768115942029</v>
      </c>
      <c r="AG18" s="10">
        <v>0.48309178743961351</v>
      </c>
      <c r="AH18" s="10">
        <v>0.96618357487922701</v>
      </c>
      <c r="AI18" s="10">
        <v>0.24154589371980675</v>
      </c>
      <c r="AJ18" s="10">
        <v>0.48309178743961351</v>
      </c>
      <c r="AK18" s="10">
        <v>0.72463768115942029</v>
      </c>
      <c r="AL18" s="10">
        <v>0.72463768115942029</v>
      </c>
      <c r="AM18" s="10">
        <v>0.48309178743961351</v>
      </c>
      <c r="AN18" s="10">
        <v>0</v>
      </c>
      <c r="AO18" s="10">
        <v>0.48309178743961351</v>
      </c>
      <c r="AP18" s="10">
        <v>0</v>
      </c>
      <c r="AQ18" s="10">
        <v>0.24154589371980675</v>
      </c>
      <c r="AR18" s="10">
        <v>0.24154589371980675</v>
      </c>
      <c r="AS18" s="10">
        <v>0.48309178743961351</v>
      </c>
      <c r="AT18" s="10">
        <v>0.48309178743961351</v>
      </c>
      <c r="AU18" s="10">
        <v>0</v>
      </c>
      <c r="AV18" s="10">
        <v>0.24154589371980675</v>
      </c>
      <c r="AW18" s="10">
        <v>0.24154589371980675</v>
      </c>
      <c r="AX18" s="10">
        <v>0</v>
      </c>
      <c r="AY18" s="10">
        <v>0.24154589371980675</v>
      </c>
      <c r="AZ18" s="10">
        <v>0</v>
      </c>
    </row>
    <row r="19" spans="2:52" ht="17.100000000000001" customHeight="1" x14ac:dyDescent="0.15">
      <c r="B19" s="392"/>
      <c r="C19" s="392"/>
      <c r="D19" s="40" t="s">
        <v>259</v>
      </c>
      <c r="E19" s="10">
        <v>100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0.54347826086956519</v>
      </c>
      <c r="L19" s="10">
        <v>0.54347826086956519</v>
      </c>
      <c r="M19" s="10">
        <v>0</v>
      </c>
      <c r="N19" s="10">
        <v>3.2608695652173911</v>
      </c>
      <c r="O19" s="10">
        <v>4.3478260869565215</v>
      </c>
      <c r="P19" s="10">
        <v>9.2391304347826075</v>
      </c>
      <c r="Q19" s="10">
        <v>14.130434782608695</v>
      </c>
      <c r="R19" s="10">
        <v>13.586956521739129</v>
      </c>
      <c r="S19" s="10">
        <v>8.1521739130434785</v>
      </c>
      <c r="T19" s="10">
        <v>6.5217391304347823</v>
      </c>
      <c r="U19" s="10">
        <v>6.5217391304347823</v>
      </c>
      <c r="V19" s="10">
        <v>2.1739130434782608</v>
      </c>
      <c r="W19" s="10">
        <v>3.804347826086957</v>
      </c>
      <c r="X19" s="10">
        <v>6.5217391304347823</v>
      </c>
      <c r="Y19" s="10">
        <v>1.6304347826086956</v>
      </c>
      <c r="Z19" s="10">
        <v>1.6304347826086956</v>
      </c>
      <c r="AA19" s="10">
        <v>1.0869565217391304</v>
      </c>
      <c r="AB19" s="10">
        <v>0.54347826086956519</v>
      </c>
      <c r="AC19" s="10">
        <v>1.6304347826086956</v>
      </c>
      <c r="AD19" s="10">
        <v>1.0869565217391304</v>
      </c>
      <c r="AE19" s="10">
        <v>0</v>
      </c>
      <c r="AF19" s="10">
        <v>1.6304347826086956</v>
      </c>
      <c r="AG19" s="10">
        <v>0</v>
      </c>
      <c r="AH19" s="10">
        <v>1.6304347826086956</v>
      </c>
      <c r="AI19" s="10">
        <v>1.6304347826086956</v>
      </c>
      <c r="AJ19" s="10">
        <v>0</v>
      </c>
      <c r="AK19" s="10">
        <v>0.54347826086956519</v>
      </c>
      <c r="AL19" s="10">
        <v>1.0869565217391304</v>
      </c>
      <c r="AM19" s="10">
        <v>0.54347826086956519</v>
      </c>
      <c r="AN19" s="10">
        <v>1.0869565217391304</v>
      </c>
      <c r="AO19" s="10">
        <v>0</v>
      </c>
      <c r="AP19" s="10">
        <v>0</v>
      </c>
      <c r="AQ19" s="10">
        <v>0.54347826086956519</v>
      </c>
      <c r="AR19" s="10">
        <v>1.6304347826086956</v>
      </c>
      <c r="AS19" s="10">
        <v>1.0869565217391304</v>
      </c>
      <c r="AT19" s="10">
        <v>0</v>
      </c>
      <c r="AU19" s="10">
        <v>0</v>
      </c>
      <c r="AV19" s="10">
        <v>0.54347826086956519</v>
      </c>
      <c r="AW19" s="10">
        <v>0.54347826086956519</v>
      </c>
      <c r="AX19" s="10">
        <v>0</v>
      </c>
      <c r="AY19" s="10">
        <v>0.54347826086956519</v>
      </c>
      <c r="AZ19" s="10">
        <v>0</v>
      </c>
    </row>
    <row r="20" spans="2:52" ht="17.100000000000001" customHeight="1" x14ac:dyDescent="0.15">
      <c r="B20" s="392"/>
      <c r="C20" s="392"/>
      <c r="D20" s="40" t="s">
        <v>260</v>
      </c>
      <c r="E20" s="10">
        <v>100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5.1282051282051277</v>
      </c>
      <c r="O20" s="10">
        <v>10.256410256410255</v>
      </c>
      <c r="P20" s="10">
        <v>8.9743589743589745</v>
      </c>
      <c r="Q20" s="10">
        <v>6.4102564102564097</v>
      </c>
      <c r="R20" s="10">
        <v>16.666666666666664</v>
      </c>
      <c r="S20" s="10">
        <v>15.384615384615385</v>
      </c>
      <c r="T20" s="10">
        <v>11.538461538461538</v>
      </c>
      <c r="U20" s="10">
        <v>6.4102564102564097</v>
      </c>
      <c r="V20" s="10">
        <v>7.6923076923076925</v>
      </c>
      <c r="W20" s="10">
        <v>1.2820512820512819</v>
      </c>
      <c r="X20" s="10">
        <v>1.2820512820512819</v>
      </c>
      <c r="Y20" s="10">
        <v>1.2820512820512819</v>
      </c>
      <c r="Z20" s="10">
        <v>2.5641025641025639</v>
      </c>
      <c r="AA20" s="10">
        <v>1.2820512820512819</v>
      </c>
      <c r="AB20" s="10">
        <v>0</v>
      </c>
      <c r="AC20" s="10">
        <v>2.5641025641025639</v>
      </c>
      <c r="AD20" s="10">
        <v>0</v>
      </c>
      <c r="AE20" s="10">
        <v>1.2820512820512819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</row>
    <row r="21" spans="2:52" ht="17.100000000000001" customHeight="1" x14ac:dyDescent="0.15">
      <c r="B21" s="392"/>
      <c r="C21" s="490"/>
      <c r="D21" s="40" t="s">
        <v>261</v>
      </c>
      <c r="E21" s="10">
        <v>100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1.593625498007968</v>
      </c>
      <c r="N21" s="10">
        <v>4.3824701195219129</v>
      </c>
      <c r="O21" s="10">
        <v>6.3745019920318722</v>
      </c>
      <c r="P21" s="10">
        <v>7.9681274900398407</v>
      </c>
      <c r="Q21" s="10">
        <v>11.155378486055776</v>
      </c>
      <c r="R21" s="10">
        <v>11.155378486055776</v>
      </c>
      <c r="S21" s="10">
        <v>12.350597609561753</v>
      </c>
      <c r="T21" s="10">
        <v>6.7729083665338639</v>
      </c>
      <c r="U21" s="10">
        <v>8.3665338645418323</v>
      </c>
      <c r="V21" s="10">
        <v>5.9760956175298805</v>
      </c>
      <c r="W21" s="10">
        <v>7.569721115537849</v>
      </c>
      <c r="X21" s="10">
        <v>1.593625498007968</v>
      </c>
      <c r="Y21" s="10">
        <v>2.788844621513944</v>
      </c>
      <c r="Z21" s="10">
        <v>1.593625498007968</v>
      </c>
      <c r="AA21" s="10">
        <v>1.593625498007968</v>
      </c>
      <c r="AB21" s="10">
        <v>1.1952191235059761</v>
      </c>
      <c r="AC21" s="10">
        <v>0.39840637450199201</v>
      </c>
      <c r="AD21" s="10">
        <v>0.39840637450199201</v>
      </c>
      <c r="AE21" s="10">
        <v>1.9920318725099602</v>
      </c>
      <c r="AF21" s="10">
        <v>0.39840637450199201</v>
      </c>
      <c r="AG21" s="10">
        <v>0.39840637450199201</v>
      </c>
      <c r="AH21" s="10">
        <v>0.79681274900398402</v>
      </c>
      <c r="AI21" s="10">
        <v>1.1952191235059761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0.39840637450199201</v>
      </c>
      <c r="AP21" s="10">
        <v>0</v>
      </c>
      <c r="AQ21" s="10">
        <v>0</v>
      </c>
      <c r="AR21" s="10">
        <v>0</v>
      </c>
      <c r="AS21" s="10">
        <v>0.39840637450199201</v>
      </c>
      <c r="AT21" s="10">
        <v>0.39840637450199201</v>
      </c>
      <c r="AU21" s="10">
        <v>0.39840637450199201</v>
      </c>
      <c r="AV21" s="10">
        <v>0</v>
      </c>
      <c r="AW21" s="10">
        <v>0.39840637450199201</v>
      </c>
      <c r="AX21" s="10">
        <v>0</v>
      </c>
      <c r="AY21" s="10">
        <v>0</v>
      </c>
      <c r="AZ21" s="10">
        <v>0</v>
      </c>
    </row>
    <row r="22" spans="2:52" ht="17.100000000000001" customHeight="1" x14ac:dyDescent="0.15">
      <c r="B22" s="392"/>
      <c r="C22" s="477" t="s">
        <v>265</v>
      </c>
      <c r="D22" s="488"/>
      <c r="E22" s="10">
        <v>100</v>
      </c>
      <c r="F22" s="10">
        <v>0</v>
      </c>
      <c r="G22" s="10">
        <v>0</v>
      </c>
      <c r="H22" s="10">
        <v>0</v>
      </c>
      <c r="I22" s="10">
        <v>0</v>
      </c>
      <c r="J22" s="10">
        <v>0.36900369003690037</v>
      </c>
      <c r="K22" s="10">
        <v>0.73800738007380073</v>
      </c>
      <c r="L22" s="10">
        <v>0.36900369003690037</v>
      </c>
      <c r="M22" s="10">
        <v>0</v>
      </c>
      <c r="N22" s="10">
        <v>2.5830258302583027</v>
      </c>
      <c r="O22" s="10">
        <v>3.3210332103321036</v>
      </c>
      <c r="P22" s="10">
        <v>5.1660516605166054</v>
      </c>
      <c r="Q22" s="10">
        <v>5.5350553505535052</v>
      </c>
      <c r="R22" s="10">
        <v>6.2730627306273057</v>
      </c>
      <c r="S22" s="10">
        <v>7.7490774907749085</v>
      </c>
      <c r="T22" s="10">
        <v>8.4870848708487081</v>
      </c>
      <c r="U22" s="10">
        <v>12.177121771217712</v>
      </c>
      <c r="V22" s="10">
        <v>9.9630996309963091</v>
      </c>
      <c r="W22" s="10">
        <v>5.9040590405904059</v>
      </c>
      <c r="X22" s="10">
        <v>8.4870848708487081</v>
      </c>
      <c r="Y22" s="10">
        <v>5.5350553505535052</v>
      </c>
      <c r="Z22" s="10">
        <v>2.5830258302583027</v>
      </c>
      <c r="AA22" s="10">
        <v>2.214022140221402</v>
      </c>
      <c r="AB22" s="10">
        <v>1.8450184501845017</v>
      </c>
      <c r="AC22" s="10">
        <v>1.107011070110701</v>
      </c>
      <c r="AD22" s="10">
        <v>1.4760147601476015</v>
      </c>
      <c r="AE22" s="10">
        <v>0.36900369003690037</v>
      </c>
      <c r="AF22" s="10">
        <v>1.107011070110701</v>
      </c>
      <c r="AG22" s="10">
        <v>1.107011070110701</v>
      </c>
      <c r="AH22" s="10">
        <v>0.73800738007380073</v>
      </c>
      <c r="AI22" s="10">
        <v>1.107011070110701</v>
      </c>
      <c r="AJ22" s="10">
        <v>0.73800738007380073</v>
      </c>
      <c r="AK22" s="10">
        <v>0</v>
      </c>
      <c r="AL22" s="10">
        <v>0.73800738007380073</v>
      </c>
      <c r="AM22" s="10">
        <v>0</v>
      </c>
      <c r="AN22" s="10">
        <v>0.36900369003690037</v>
      </c>
      <c r="AO22" s="10">
        <v>0.36900369003690037</v>
      </c>
      <c r="AP22" s="10">
        <v>0.73800738007380073</v>
      </c>
      <c r="AQ22" s="10">
        <v>0.36900369003690037</v>
      </c>
      <c r="AR22" s="10">
        <v>0</v>
      </c>
      <c r="AS22" s="10">
        <v>0</v>
      </c>
      <c r="AT22" s="10">
        <v>0</v>
      </c>
      <c r="AU22" s="10">
        <v>0.36900369003690037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</row>
    <row r="23" spans="2:52" ht="17.100000000000001" customHeight="1" x14ac:dyDescent="0.15">
      <c r="B23" s="392"/>
      <c r="C23" s="392"/>
      <c r="D23" s="40" t="s">
        <v>257</v>
      </c>
      <c r="E23" s="10">
        <v>100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3.2085561497326207</v>
      </c>
      <c r="O23" s="10">
        <v>1.6042780748663104</v>
      </c>
      <c r="P23" s="10">
        <v>4.2780748663101598</v>
      </c>
      <c r="Q23" s="10">
        <v>2.6737967914438503</v>
      </c>
      <c r="R23" s="10">
        <v>5.8823529411764701</v>
      </c>
      <c r="S23" s="10">
        <v>6.4171122994652414</v>
      </c>
      <c r="T23" s="10">
        <v>8.5561497326203195</v>
      </c>
      <c r="U23" s="10">
        <v>11.76470588235294</v>
      </c>
      <c r="V23" s="10">
        <v>12.299465240641712</v>
      </c>
      <c r="W23" s="10">
        <v>6.9518716577540109</v>
      </c>
      <c r="X23" s="10">
        <v>9.0909090909090917</v>
      </c>
      <c r="Y23" s="10">
        <v>5.8823529411764701</v>
      </c>
      <c r="Z23" s="10">
        <v>3.2085561497326207</v>
      </c>
      <c r="AA23" s="10">
        <v>3.2085561497326207</v>
      </c>
      <c r="AB23" s="10">
        <v>2.1390374331550799</v>
      </c>
      <c r="AC23" s="10">
        <v>1.0695187165775399</v>
      </c>
      <c r="AD23" s="10">
        <v>2.1390374331550799</v>
      </c>
      <c r="AE23" s="10">
        <v>0</v>
      </c>
      <c r="AF23" s="10">
        <v>0.53475935828876997</v>
      </c>
      <c r="AG23" s="10">
        <v>1.6042780748663104</v>
      </c>
      <c r="AH23" s="10">
        <v>1.0695187165775399</v>
      </c>
      <c r="AI23" s="10">
        <v>1.6042780748663104</v>
      </c>
      <c r="AJ23" s="10">
        <v>1.0695187165775399</v>
      </c>
      <c r="AK23" s="10">
        <v>0</v>
      </c>
      <c r="AL23" s="10">
        <v>1.0695187165775399</v>
      </c>
      <c r="AM23" s="10">
        <v>0</v>
      </c>
      <c r="AN23" s="10">
        <v>0.53475935828876997</v>
      </c>
      <c r="AO23" s="10">
        <v>0.53475935828876997</v>
      </c>
      <c r="AP23" s="10">
        <v>1.0695187165775399</v>
      </c>
      <c r="AQ23" s="10">
        <v>0.53475935828876997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</row>
    <row r="24" spans="2:52" ht="17.100000000000001" customHeight="1" x14ac:dyDescent="0.15">
      <c r="B24" s="392"/>
      <c r="C24" s="392"/>
      <c r="D24" s="40" t="s">
        <v>258</v>
      </c>
      <c r="E24" s="10">
        <v>100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4.5454545454545459</v>
      </c>
      <c r="O24" s="10">
        <v>9.0909090909090917</v>
      </c>
      <c r="P24" s="10">
        <v>13.636363636363635</v>
      </c>
      <c r="Q24" s="10">
        <v>18.181818181818183</v>
      </c>
      <c r="R24" s="10">
        <v>18.181818181818183</v>
      </c>
      <c r="S24" s="10">
        <v>13.636363636363635</v>
      </c>
      <c r="T24" s="10">
        <v>0</v>
      </c>
      <c r="U24" s="10">
        <v>13.636363636363635</v>
      </c>
      <c r="V24" s="10">
        <v>0</v>
      </c>
      <c r="W24" s="10">
        <v>0</v>
      </c>
      <c r="X24" s="10">
        <v>4.5454545454545459</v>
      </c>
      <c r="Y24" s="10">
        <v>4.5454545454545459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</row>
    <row r="25" spans="2:52" ht="17.100000000000001" customHeight="1" x14ac:dyDescent="0.15">
      <c r="B25" s="392"/>
      <c r="C25" s="392"/>
      <c r="D25" s="40" t="s">
        <v>259</v>
      </c>
      <c r="E25" s="10">
        <v>100</v>
      </c>
      <c r="F25" s="10">
        <v>0</v>
      </c>
      <c r="G25" s="10">
        <v>0</v>
      </c>
      <c r="H25" s="10">
        <v>0</v>
      </c>
      <c r="I25" s="10">
        <v>0</v>
      </c>
      <c r="J25" s="10">
        <v>3.4482758620689653</v>
      </c>
      <c r="K25" s="10">
        <v>6.8965517241379306</v>
      </c>
      <c r="L25" s="10">
        <v>3.4482758620689653</v>
      </c>
      <c r="M25" s="10">
        <v>0</v>
      </c>
      <c r="N25" s="10">
        <v>0</v>
      </c>
      <c r="O25" s="10">
        <v>0</v>
      </c>
      <c r="P25" s="10">
        <v>0</v>
      </c>
      <c r="Q25" s="10">
        <v>3.4482758620689653</v>
      </c>
      <c r="R25" s="10">
        <v>3.4482758620689653</v>
      </c>
      <c r="S25" s="10">
        <v>3.4482758620689653</v>
      </c>
      <c r="T25" s="10">
        <v>10.344827586206897</v>
      </c>
      <c r="U25" s="10">
        <v>13.793103448275861</v>
      </c>
      <c r="V25" s="10">
        <v>3.4482758620689653</v>
      </c>
      <c r="W25" s="10">
        <v>6.8965517241379306</v>
      </c>
      <c r="X25" s="10">
        <v>13.793103448275861</v>
      </c>
      <c r="Y25" s="10">
        <v>6.8965517241379306</v>
      </c>
      <c r="Z25" s="10">
        <v>3.4482758620689653</v>
      </c>
      <c r="AA25" s="10">
        <v>0</v>
      </c>
      <c r="AB25" s="10">
        <v>3.4482758620689653</v>
      </c>
      <c r="AC25" s="10">
        <v>3.4482758620689653</v>
      </c>
      <c r="AD25" s="10">
        <v>0</v>
      </c>
      <c r="AE25" s="10">
        <v>3.4482758620689653</v>
      </c>
      <c r="AF25" s="10">
        <v>6.8965517241379306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</row>
    <row r="26" spans="2:52" ht="17.100000000000001" customHeight="1" x14ac:dyDescent="0.15">
      <c r="B26" s="392"/>
      <c r="C26" s="392"/>
      <c r="D26" s="40" t="s">
        <v>260</v>
      </c>
      <c r="E26" s="10">
        <v>100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10.714285714285714</v>
      </c>
      <c r="P26" s="10">
        <v>7.1428571428571423</v>
      </c>
      <c r="Q26" s="10">
        <v>17.857142857142858</v>
      </c>
      <c r="R26" s="10">
        <v>3.5714285714285712</v>
      </c>
      <c r="S26" s="10">
        <v>10.714285714285714</v>
      </c>
      <c r="T26" s="10">
        <v>14.285714285714285</v>
      </c>
      <c r="U26" s="10">
        <v>14.285714285714285</v>
      </c>
      <c r="V26" s="10">
        <v>10.714285714285714</v>
      </c>
      <c r="W26" s="10">
        <v>0</v>
      </c>
      <c r="X26" s="10">
        <v>3.5714285714285712</v>
      </c>
      <c r="Y26" s="10">
        <v>3.5714285714285712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3.5714285714285712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</row>
    <row r="27" spans="2:52" ht="17.100000000000001" customHeight="1" x14ac:dyDescent="0.15">
      <c r="B27" s="490"/>
      <c r="C27" s="490"/>
      <c r="D27" s="40" t="s">
        <v>261</v>
      </c>
      <c r="E27" s="8">
        <v>100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20</v>
      </c>
      <c r="P27" s="8">
        <v>20</v>
      </c>
      <c r="Q27" s="8">
        <v>0</v>
      </c>
      <c r="R27" s="8">
        <v>0</v>
      </c>
      <c r="S27" s="8">
        <v>40</v>
      </c>
      <c r="T27" s="8">
        <v>0</v>
      </c>
      <c r="U27" s="8">
        <v>0</v>
      </c>
      <c r="V27" s="8">
        <v>0</v>
      </c>
      <c r="W27" s="8">
        <v>20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</row>
    <row r="28" spans="2:52" ht="17.100000000000001" customHeight="1" x14ac:dyDescent="0.15">
      <c r="B28" s="480" t="s">
        <v>112</v>
      </c>
      <c r="C28" s="487"/>
      <c r="D28" s="488"/>
      <c r="E28" s="20">
        <v>100</v>
      </c>
      <c r="F28" s="20">
        <v>0</v>
      </c>
      <c r="G28" s="20">
        <v>0</v>
      </c>
      <c r="H28" s="20">
        <v>0</v>
      </c>
      <c r="I28" s="20">
        <v>0</v>
      </c>
      <c r="J28" s="20">
        <v>6.968641114982578E-2</v>
      </c>
      <c r="K28" s="20">
        <v>0.97560975609756095</v>
      </c>
      <c r="L28" s="20">
        <v>2.0905923344947737</v>
      </c>
      <c r="M28" s="20">
        <v>6.4111498257839727</v>
      </c>
      <c r="N28" s="20">
        <v>8.8501742160278738</v>
      </c>
      <c r="O28" s="20">
        <v>9.1289198606271764</v>
      </c>
      <c r="P28" s="20">
        <v>9.5470383275261312</v>
      </c>
      <c r="Q28" s="20">
        <v>9.9651567944250861</v>
      </c>
      <c r="R28" s="20">
        <v>9.89547038327526</v>
      </c>
      <c r="S28" s="20">
        <v>9.0592334494773521</v>
      </c>
      <c r="T28" s="20">
        <v>7.1080139372822302</v>
      </c>
      <c r="U28" s="20">
        <v>6.2020905923344953</v>
      </c>
      <c r="V28" s="20">
        <v>3.484320557491289</v>
      </c>
      <c r="W28" s="20">
        <v>4.1811846689895473</v>
      </c>
      <c r="X28" s="20">
        <v>2.7874564459930316</v>
      </c>
      <c r="Y28" s="20">
        <v>1.6027874564459932</v>
      </c>
      <c r="Z28" s="20">
        <v>1.6027874564459932</v>
      </c>
      <c r="AA28" s="20">
        <v>0.97560975609756095</v>
      </c>
      <c r="AB28" s="20">
        <v>0.83623693379790942</v>
      </c>
      <c r="AC28" s="20">
        <v>0.62717770034843201</v>
      </c>
      <c r="AD28" s="20">
        <v>0.55749128919860624</v>
      </c>
      <c r="AE28" s="20">
        <v>0.62717770034843201</v>
      </c>
      <c r="AF28" s="20">
        <v>0.20905923344947736</v>
      </c>
      <c r="AG28" s="20">
        <v>0.69686411149825789</v>
      </c>
      <c r="AH28" s="20">
        <v>0.27874564459930312</v>
      </c>
      <c r="AI28" s="20">
        <v>0.48780487804878048</v>
      </c>
      <c r="AJ28" s="20">
        <v>0.41811846689895471</v>
      </c>
      <c r="AK28" s="20">
        <v>6.968641114982578E-2</v>
      </c>
      <c r="AL28" s="20">
        <v>0.20905923344947736</v>
      </c>
      <c r="AM28" s="20">
        <v>6.968641114982578E-2</v>
      </c>
      <c r="AN28" s="20">
        <v>6.968641114982578E-2</v>
      </c>
      <c r="AO28" s="20">
        <v>0.13937282229965156</v>
      </c>
      <c r="AP28" s="20">
        <v>6.968641114982578E-2</v>
      </c>
      <c r="AQ28" s="20">
        <v>0</v>
      </c>
      <c r="AR28" s="20">
        <v>0</v>
      </c>
      <c r="AS28" s="20">
        <v>0.13937282229965156</v>
      </c>
      <c r="AT28" s="20">
        <v>0</v>
      </c>
      <c r="AU28" s="20">
        <v>0.13937282229965156</v>
      </c>
      <c r="AV28" s="20">
        <v>0.13937282229965156</v>
      </c>
      <c r="AW28" s="20">
        <v>0.13937282229965156</v>
      </c>
      <c r="AX28" s="20">
        <v>6.968641114982578E-2</v>
      </c>
      <c r="AY28" s="20">
        <v>6.968641114982578E-2</v>
      </c>
      <c r="AZ28" s="20">
        <v>0</v>
      </c>
    </row>
    <row r="29" spans="2:52" x14ac:dyDescent="0.15">
      <c r="B29" s="146"/>
      <c r="C29" s="146"/>
      <c r="D29" s="146"/>
      <c r="E29" s="148"/>
    </row>
    <row r="30" spans="2:52" x14ac:dyDescent="0.15">
      <c r="F30" s="148"/>
    </row>
    <row r="31" spans="2:52" x14ac:dyDescent="0.15"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</row>
  </sheetData>
  <mergeCells count="15">
    <mergeCell ref="B6:D6"/>
    <mergeCell ref="B3:D3"/>
    <mergeCell ref="E3:E5"/>
    <mergeCell ref="BA3:BA4"/>
    <mergeCell ref="BB3:BB4"/>
    <mergeCell ref="B4:D5"/>
    <mergeCell ref="B28:D28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showGridLines="0" zoomScaleNormal="100" workbookViewId="0">
      <selection activeCell="E16" sqref="E16:AX16"/>
    </sheetView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1" width="7.7109375" customWidth="1"/>
    <col min="52" max="52" width="8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52" ht="17.25" customHeight="1" x14ac:dyDescent="0.2">
      <c r="B1" s="22" t="s">
        <v>334</v>
      </c>
      <c r="C1" s="22"/>
      <c r="E1" s="22" t="s">
        <v>370</v>
      </c>
      <c r="O1" s="22"/>
      <c r="R1" s="22" t="s">
        <v>370</v>
      </c>
      <c r="AB1" s="22"/>
      <c r="AE1" s="22" t="s">
        <v>370</v>
      </c>
      <c r="AQ1" s="22"/>
      <c r="AR1" s="22" t="s">
        <v>370</v>
      </c>
      <c r="AX1" s="22"/>
    </row>
    <row r="2" spans="1:52" ht="17.25" customHeight="1" x14ac:dyDescent="0.2">
      <c r="B2" s="1" t="s">
        <v>375</v>
      </c>
      <c r="C2" s="22"/>
      <c r="E2" s="22"/>
      <c r="P2" s="22"/>
      <c r="AE2" s="22"/>
      <c r="AT2" s="22"/>
      <c r="AX2" s="22"/>
    </row>
    <row r="3" spans="1:52" ht="24" customHeight="1" x14ac:dyDescent="0.15">
      <c r="B3" s="429" t="s">
        <v>371</v>
      </c>
      <c r="C3" s="491"/>
      <c r="D3" s="421"/>
      <c r="E3" s="409" t="s">
        <v>90</v>
      </c>
      <c r="F3" s="164"/>
      <c r="G3" s="70">
        <v>16</v>
      </c>
      <c r="H3" s="70">
        <v>18</v>
      </c>
      <c r="I3" s="70">
        <v>20</v>
      </c>
      <c r="J3" s="70">
        <v>22</v>
      </c>
      <c r="K3" s="70">
        <v>24</v>
      </c>
      <c r="L3" s="70">
        <v>26</v>
      </c>
      <c r="M3" s="70">
        <v>28</v>
      </c>
      <c r="N3" s="70">
        <v>30</v>
      </c>
      <c r="O3" s="70">
        <v>32</v>
      </c>
      <c r="P3" s="70">
        <v>34</v>
      </c>
      <c r="Q3" s="70">
        <v>36</v>
      </c>
      <c r="R3" s="70">
        <v>38</v>
      </c>
      <c r="S3" s="70">
        <v>40</v>
      </c>
      <c r="T3" s="70">
        <v>42</v>
      </c>
      <c r="U3" s="70">
        <v>44</v>
      </c>
      <c r="V3" s="70">
        <v>46</v>
      </c>
      <c r="W3" s="70">
        <v>48</v>
      </c>
      <c r="X3" s="70">
        <v>50</v>
      </c>
      <c r="Y3" s="70">
        <v>52</v>
      </c>
      <c r="Z3" s="70">
        <v>54</v>
      </c>
      <c r="AA3" s="70">
        <v>56</v>
      </c>
      <c r="AB3" s="70">
        <v>58</v>
      </c>
      <c r="AC3" s="70">
        <v>60</v>
      </c>
      <c r="AD3" s="70">
        <v>62</v>
      </c>
      <c r="AE3" s="70">
        <v>64</v>
      </c>
      <c r="AF3" s="70">
        <v>66</v>
      </c>
      <c r="AG3" s="70">
        <v>68</v>
      </c>
      <c r="AH3" s="70">
        <v>70</v>
      </c>
      <c r="AI3" s="70">
        <v>72</v>
      </c>
      <c r="AJ3" s="70">
        <v>74</v>
      </c>
      <c r="AK3" s="70">
        <v>76</v>
      </c>
      <c r="AL3" s="70">
        <v>78</v>
      </c>
      <c r="AM3" s="70">
        <v>80</v>
      </c>
      <c r="AN3" s="70">
        <v>82</v>
      </c>
      <c r="AO3" s="70">
        <v>84</v>
      </c>
      <c r="AP3" s="70">
        <v>86</v>
      </c>
      <c r="AQ3" s="70">
        <v>88</v>
      </c>
      <c r="AR3" s="70">
        <v>90</v>
      </c>
      <c r="AS3" s="70">
        <v>92</v>
      </c>
      <c r="AT3" s="70">
        <v>94</v>
      </c>
      <c r="AU3" s="70">
        <v>96</v>
      </c>
      <c r="AV3" s="70">
        <v>98</v>
      </c>
      <c r="AW3" s="84" t="s">
        <v>344</v>
      </c>
      <c r="AX3" s="409" t="s">
        <v>92</v>
      </c>
      <c r="AY3" s="409" t="s">
        <v>336</v>
      </c>
      <c r="AZ3" s="409" t="s">
        <v>94</v>
      </c>
    </row>
    <row r="4" spans="1:52" s="25" customFormat="1" ht="12" customHeight="1" x14ac:dyDescent="0.15">
      <c r="B4" s="432" t="s">
        <v>254</v>
      </c>
      <c r="C4" s="499"/>
      <c r="D4" s="433"/>
      <c r="E4" s="410"/>
      <c r="F4" s="72"/>
      <c r="G4" s="72" t="s">
        <v>95</v>
      </c>
      <c r="H4" s="72" t="s">
        <v>95</v>
      </c>
      <c r="I4" s="72" t="s">
        <v>95</v>
      </c>
      <c r="J4" s="72" t="s">
        <v>95</v>
      </c>
      <c r="K4" s="72" t="s">
        <v>95</v>
      </c>
      <c r="L4" s="72" t="s">
        <v>95</v>
      </c>
      <c r="M4" s="72" t="s">
        <v>95</v>
      </c>
      <c r="N4" s="72" t="s">
        <v>95</v>
      </c>
      <c r="O4" s="72" t="s">
        <v>95</v>
      </c>
      <c r="P4" s="72" t="s">
        <v>95</v>
      </c>
      <c r="Q4" s="72" t="s">
        <v>95</v>
      </c>
      <c r="R4" s="72" t="s">
        <v>95</v>
      </c>
      <c r="S4" s="72" t="s">
        <v>95</v>
      </c>
      <c r="T4" s="72" t="s">
        <v>95</v>
      </c>
      <c r="U4" s="72" t="s">
        <v>95</v>
      </c>
      <c r="V4" s="72" t="s">
        <v>95</v>
      </c>
      <c r="W4" s="72" t="s">
        <v>95</v>
      </c>
      <c r="X4" s="72" t="s">
        <v>95</v>
      </c>
      <c r="Y4" s="72" t="s">
        <v>95</v>
      </c>
      <c r="Z4" s="72" t="s">
        <v>95</v>
      </c>
      <c r="AA4" s="72" t="s">
        <v>95</v>
      </c>
      <c r="AB4" s="72" t="s">
        <v>95</v>
      </c>
      <c r="AC4" s="72" t="s">
        <v>95</v>
      </c>
      <c r="AD4" s="72" t="s">
        <v>95</v>
      </c>
      <c r="AE4" s="72" t="s">
        <v>95</v>
      </c>
      <c r="AF4" s="72" t="s">
        <v>95</v>
      </c>
      <c r="AG4" s="72" t="s">
        <v>95</v>
      </c>
      <c r="AH4" s="72" t="s">
        <v>95</v>
      </c>
      <c r="AI4" s="72" t="s">
        <v>95</v>
      </c>
      <c r="AJ4" s="72" t="s">
        <v>95</v>
      </c>
      <c r="AK4" s="72" t="s">
        <v>95</v>
      </c>
      <c r="AL4" s="72" t="s">
        <v>95</v>
      </c>
      <c r="AM4" s="72" t="s">
        <v>95</v>
      </c>
      <c r="AN4" s="72" t="s">
        <v>95</v>
      </c>
      <c r="AO4" s="72" t="s">
        <v>95</v>
      </c>
      <c r="AP4" s="72" t="s">
        <v>95</v>
      </c>
      <c r="AQ4" s="72" t="s">
        <v>95</v>
      </c>
      <c r="AR4" s="72" t="s">
        <v>95</v>
      </c>
      <c r="AS4" s="72" t="s">
        <v>95</v>
      </c>
      <c r="AT4" s="72" t="s">
        <v>95</v>
      </c>
      <c r="AU4" s="72" t="s">
        <v>95</v>
      </c>
      <c r="AV4" s="72" t="s">
        <v>95</v>
      </c>
      <c r="AW4" s="72"/>
      <c r="AX4" s="410"/>
      <c r="AY4" s="410"/>
      <c r="AZ4" s="410"/>
    </row>
    <row r="5" spans="1:52" ht="24" customHeight="1" x14ac:dyDescent="0.15">
      <c r="B5" s="434"/>
      <c r="C5" s="500"/>
      <c r="D5" s="435"/>
      <c r="E5" s="411"/>
      <c r="F5" s="85" t="s">
        <v>330</v>
      </c>
      <c r="G5" s="76">
        <v>18</v>
      </c>
      <c r="H5" s="76">
        <v>20</v>
      </c>
      <c r="I5" s="76">
        <v>22</v>
      </c>
      <c r="J5" s="76">
        <v>24</v>
      </c>
      <c r="K5" s="76">
        <v>26</v>
      </c>
      <c r="L5" s="76">
        <v>28</v>
      </c>
      <c r="M5" s="76">
        <v>30</v>
      </c>
      <c r="N5" s="76">
        <v>32</v>
      </c>
      <c r="O5" s="76">
        <v>34</v>
      </c>
      <c r="P5" s="76">
        <v>36</v>
      </c>
      <c r="Q5" s="76">
        <v>38</v>
      </c>
      <c r="R5" s="76">
        <v>40</v>
      </c>
      <c r="S5" s="76">
        <v>42</v>
      </c>
      <c r="T5" s="76">
        <v>44</v>
      </c>
      <c r="U5" s="76">
        <v>46</v>
      </c>
      <c r="V5" s="76">
        <v>48</v>
      </c>
      <c r="W5" s="76">
        <v>50</v>
      </c>
      <c r="X5" s="76">
        <v>52</v>
      </c>
      <c r="Y5" s="76">
        <v>54</v>
      </c>
      <c r="Z5" s="76">
        <v>56</v>
      </c>
      <c r="AA5" s="76">
        <v>58</v>
      </c>
      <c r="AB5" s="76">
        <v>60</v>
      </c>
      <c r="AC5" s="76">
        <v>62</v>
      </c>
      <c r="AD5" s="76">
        <v>64</v>
      </c>
      <c r="AE5" s="76">
        <v>66</v>
      </c>
      <c r="AF5" s="76">
        <v>68</v>
      </c>
      <c r="AG5" s="76">
        <v>70</v>
      </c>
      <c r="AH5" s="76">
        <v>72</v>
      </c>
      <c r="AI5" s="76">
        <v>74</v>
      </c>
      <c r="AJ5" s="76">
        <v>76</v>
      </c>
      <c r="AK5" s="76">
        <v>78</v>
      </c>
      <c r="AL5" s="76">
        <v>80</v>
      </c>
      <c r="AM5" s="76">
        <v>82</v>
      </c>
      <c r="AN5" s="76">
        <v>84</v>
      </c>
      <c r="AO5" s="76">
        <v>86</v>
      </c>
      <c r="AP5" s="76">
        <v>88</v>
      </c>
      <c r="AQ5" s="76">
        <v>90</v>
      </c>
      <c r="AR5" s="76">
        <v>92</v>
      </c>
      <c r="AS5" s="76">
        <v>94</v>
      </c>
      <c r="AT5" s="76">
        <v>96</v>
      </c>
      <c r="AU5" s="76">
        <v>98</v>
      </c>
      <c r="AV5" s="76">
        <v>100</v>
      </c>
      <c r="AW5" s="76"/>
      <c r="AX5" s="165" t="s">
        <v>196</v>
      </c>
      <c r="AY5" s="165" t="s">
        <v>196</v>
      </c>
      <c r="AZ5" s="165" t="s">
        <v>196</v>
      </c>
    </row>
    <row r="6" spans="1:52" ht="17.100000000000001" customHeight="1" x14ac:dyDescent="0.15">
      <c r="B6" s="480" t="s">
        <v>90</v>
      </c>
      <c r="C6" s="487"/>
      <c r="D6" s="488"/>
      <c r="E6" s="124">
        <v>7849</v>
      </c>
      <c r="F6" s="125">
        <v>0</v>
      </c>
      <c r="G6" s="125">
        <v>0</v>
      </c>
      <c r="H6" s="125">
        <v>0</v>
      </c>
      <c r="I6" s="125">
        <v>0</v>
      </c>
      <c r="J6" s="125">
        <v>0</v>
      </c>
      <c r="K6" s="125">
        <v>3</v>
      </c>
      <c r="L6" s="125">
        <v>4</v>
      </c>
      <c r="M6" s="125">
        <v>10</v>
      </c>
      <c r="N6" s="125">
        <v>38</v>
      </c>
      <c r="O6" s="125">
        <v>94</v>
      </c>
      <c r="P6" s="125">
        <v>133</v>
      </c>
      <c r="Q6" s="125">
        <v>166</v>
      </c>
      <c r="R6" s="125">
        <v>169</v>
      </c>
      <c r="S6" s="125">
        <v>276</v>
      </c>
      <c r="T6" s="125">
        <v>300</v>
      </c>
      <c r="U6" s="125">
        <v>319</v>
      </c>
      <c r="V6" s="125">
        <v>365</v>
      </c>
      <c r="W6" s="125">
        <v>368</v>
      </c>
      <c r="X6" s="125">
        <v>303</v>
      </c>
      <c r="Y6" s="125">
        <v>317</v>
      </c>
      <c r="Z6" s="125">
        <v>328</v>
      </c>
      <c r="AA6" s="125">
        <v>306</v>
      </c>
      <c r="AB6" s="125">
        <v>262</v>
      </c>
      <c r="AC6" s="125">
        <v>286</v>
      </c>
      <c r="AD6" s="125">
        <v>248</v>
      </c>
      <c r="AE6" s="125">
        <v>245</v>
      </c>
      <c r="AF6" s="125">
        <v>224</v>
      </c>
      <c r="AG6" s="125">
        <v>219</v>
      </c>
      <c r="AH6" s="125">
        <v>193</v>
      </c>
      <c r="AI6" s="125">
        <v>186</v>
      </c>
      <c r="AJ6" s="125">
        <v>173</v>
      </c>
      <c r="AK6" s="125">
        <v>187</v>
      </c>
      <c r="AL6" s="125">
        <v>159</v>
      </c>
      <c r="AM6" s="125">
        <v>153</v>
      </c>
      <c r="AN6" s="125">
        <v>137</v>
      </c>
      <c r="AO6" s="125">
        <v>116</v>
      </c>
      <c r="AP6" s="125">
        <v>113</v>
      </c>
      <c r="AQ6" s="125">
        <v>97</v>
      </c>
      <c r="AR6" s="125">
        <v>106</v>
      </c>
      <c r="AS6" s="125">
        <v>89</v>
      </c>
      <c r="AT6" s="125">
        <v>92</v>
      </c>
      <c r="AU6" s="125">
        <v>81</v>
      </c>
      <c r="AV6" s="125">
        <v>94</v>
      </c>
      <c r="AW6" s="125">
        <v>890</v>
      </c>
      <c r="AX6" s="166">
        <v>61</v>
      </c>
      <c r="AY6" s="167">
        <v>67.099999999999994</v>
      </c>
      <c r="AZ6" s="167">
        <v>24.9</v>
      </c>
    </row>
    <row r="7" spans="1:52" ht="17.100000000000001" customHeight="1" x14ac:dyDescent="0.15">
      <c r="A7" s="25"/>
      <c r="B7" s="478" t="s">
        <v>255</v>
      </c>
      <c r="C7" s="501"/>
      <c r="D7" s="502"/>
      <c r="E7" s="124">
        <v>6414</v>
      </c>
      <c r="F7" s="125">
        <v>0</v>
      </c>
      <c r="G7" s="125">
        <v>0</v>
      </c>
      <c r="H7" s="125">
        <v>0</v>
      </c>
      <c r="I7" s="125">
        <v>0</v>
      </c>
      <c r="J7" s="125">
        <v>0</v>
      </c>
      <c r="K7" s="125">
        <v>3</v>
      </c>
      <c r="L7" s="125">
        <v>2</v>
      </c>
      <c r="M7" s="125">
        <v>0</v>
      </c>
      <c r="N7" s="125">
        <v>0</v>
      </c>
      <c r="O7" s="125">
        <v>9</v>
      </c>
      <c r="P7" s="125">
        <v>21</v>
      </c>
      <c r="Q7" s="125">
        <v>36</v>
      </c>
      <c r="R7" s="125">
        <v>41</v>
      </c>
      <c r="S7" s="125">
        <v>120</v>
      </c>
      <c r="T7" s="125">
        <v>187</v>
      </c>
      <c r="U7" s="125">
        <v>209</v>
      </c>
      <c r="V7" s="125">
        <v>271</v>
      </c>
      <c r="W7" s="125">
        <v>290</v>
      </c>
      <c r="X7" s="125">
        <v>238</v>
      </c>
      <c r="Y7" s="125">
        <v>262</v>
      </c>
      <c r="Z7" s="125">
        <v>294</v>
      </c>
      <c r="AA7" s="125">
        <v>269</v>
      </c>
      <c r="AB7" s="125">
        <v>240</v>
      </c>
      <c r="AC7" s="125">
        <v>252</v>
      </c>
      <c r="AD7" s="125">
        <v>226</v>
      </c>
      <c r="AE7" s="125">
        <v>233</v>
      </c>
      <c r="AF7" s="125">
        <v>208</v>
      </c>
      <c r="AG7" s="125">
        <v>207</v>
      </c>
      <c r="AH7" s="125">
        <v>178</v>
      </c>
      <c r="AI7" s="125">
        <v>172</v>
      </c>
      <c r="AJ7" s="125">
        <v>162</v>
      </c>
      <c r="AK7" s="125">
        <v>181</v>
      </c>
      <c r="AL7" s="125">
        <v>153</v>
      </c>
      <c r="AM7" s="125">
        <v>150</v>
      </c>
      <c r="AN7" s="125">
        <v>134</v>
      </c>
      <c r="AO7" s="125">
        <v>113</v>
      </c>
      <c r="AP7" s="125">
        <v>110</v>
      </c>
      <c r="AQ7" s="125">
        <v>95</v>
      </c>
      <c r="AR7" s="125">
        <v>106</v>
      </c>
      <c r="AS7" s="125">
        <v>89</v>
      </c>
      <c r="AT7" s="125">
        <v>92</v>
      </c>
      <c r="AU7" s="125">
        <v>79</v>
      </c>
      <c r="AV7" s="125">
        <v>94</v>
      </c>
      <c r="AW7" s="125">
        <v>888</v>
      </c>
      <c r="AX7" s="166">
        <v>66.099999999999994</v>
      </c>
      <c r="AY7" s="167">
        <v>71.900000000000006</v>
      </c>
      <c r="AZ7" s="167">
        <v>24.6</v>
      </c>
    </row>
    <row r="8" spans="1:52" ht="17.100000000000001" customHeight="1" x14ac:dyDescent="0.15">
      <c r="B8" s="392"/>
      <c r="C8" s="478" t="s">
        <v>256</v>
      </c>
      <c r="D8" s="502"/>
      <c r="E8" s="168">
        <v>4221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1</v>
      </c>
      <c r="M8" s="168">
        <v>0</v>
      </c>
      <c r="N8" s="168">
        <v>0</v>
      </c>
      <c r="O8" s="168">
        <v>4</v>
      </c>
      <c r="P8" s="168">
        <v>8</v>
      </c>
      <c r="Q8" s="168">
        <v>9</v>
      </c>
      <c r="R8" s="168">
        <v>16</v>
      </c>
      <c r="S8" s="168">
        <v>54</v>
      </c>
      <c r="T8" s="168">
        <v>75</v>
      </c>
      <c r="U8" s="168">
        <v>84</v>
      </c>
      <c r="V8" s="168">
        <v>111</v>
      </c>
      <c r="W8" s="168">
        <v>125</v>
      </c>
      <c r="X8" s="168">
        <v>99</v>
      </c>
      <c r="Y8" s="168">
        <v>99</v>
      </c>
      <c r="Z8" s="168">
        <v>131</v>
      </c>
      <c r="AA8" s="168">
        <v>132</v>
      </c>
      <c r="AB8" s="168">
        <v>128</v>
      </c>
      <c r="AC8" s="168">
        <v>145</v>
      </c>
      <c r="AD8" s="168">
        <v>144</v>
      </c>
      <c r="AE8" s="168">
        <v>148</v>
      </c>
      <c r="AF8" s="168">
        <v>145</v>
      </c>
      <c r="AG8" s="168">
        <v>138</v>
      </c>
      <c r="AH8" s="168">
        <v>127</v>
      </c>
      <c r="AI8" s="168">
        <v>132</v>
      </c>
      <c r="AJ8" s="168">
        <v>125</v>
      </c>
      <c r="AK8" s="168">
        <v>151</v>
      </c>
      <c r="AL8" s="168">
        <v>128</v>
      </c>
      <c r="AM8" s="168">
        <v>117</v>
      </c>
      <c r="AN8" s="168">
        <v>113</v>
      </c>
      <c r="AO8" s="168">
        <v>97</v>
      </c>
      <c r="AP8" s="168">
        <v>95</v>
      </c>
      <c r="AQ8" s="168">
        <v>82</v>
      </c>
      <c r="AR8" s="168">
        <v>90</v>
      </c>
      <c r="AS8" s="168">
        <v>73</v>
      </c>
      <c r="AT8" s="168">
        <v>75</v>
      </c>
      <c r="AU8" s="168">
        <v>68</v>
      </c>
      <c r="AV8" s="168">
        <v>85</v>
      </c>
      <c r="AW8" s="168">
        <v>867</v>
      </c>
      <c r="AX8" s="169">
        <v>74.900000000000006</v>
      </c>
      <c r="AY8" s="170">
        <v>79.099999999999994</v>
      </c>
      <c r="AZ8" s="170">
        <v>25.8</v>
      </c>
    </row>
    <row r="9" spans="1:52" ht="17.100000000000001" customHeight="1" x14ac:dyDescent="0.15">
      <c r="B9" s="392"/>
      <c r="C9" s="392"/>
      <c r="D9" s="40" t="s">
        <v>337</v>
      </c>
      <c r="E9" s="168">
        <v>1033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168">
        <v>0</v>
      </c>
      <c r="N9" s="168">
        <v>0</v>
      </c>
      <c r="O9" s="168">
        <v>0</v>
      </c>
      <c r="P9" s="168">
        <v>0</v>
      </c>
      <c r="Q9" s="168">
        <v>0</v>
      </c>
      <c r="R9" s="168">
        <v>1</v>
      </c>
      <c r="S9" s="168">
        <v>0</v>
      </c>
      <c r="T9" s="168">
        <v>0</v>
      </c>
      <c r="U9" s="168">
        <v>0</v>
      </c>
      <c r="V9" s="168">
        <v>0</v>
      </c>
      <c r="W9" s="168">
        <v>0</v>
      </c>
      <c r="X9" s="168">
        <v>0</v>
      </c>
      <c r="Y9" s="168">
        <v>0</v>
      </c>
      <c r="Z9" s="168">
        <v>1</v>
      </c>
      <c r="AA9" s="168">
        <v>0</v>
      </c>
      <c r="AB9" s="168">
        <v>0</v>
      </c>
      <c r="AC9" s="168">
        <v>0</v>
      </c>
      <c r="AD9" s="168">
        <v>2</v>
      </c>
      <c r="AE9" s="168">
        <v>7</v>
      </c>
      <c r="AF9" s="168">
        <v>3</v>
      </c>
      <c r="AG9" s="168">
        <v>9</v>
      </c>
      <c r="AH9" s="168">
        <v>9</v>
      </c>
      <c r="AI9" s="168">
        <v>19</v>
      </c>
      <c r="AJ9" s="168">
        <v>18</v>
      </c>
      <c r="AK9" s="168">
        <v>19</v>
      </c>
      <c r="AL9" s="168">
        <v>20</v>
      </c>
      <c r="AM9" s="168">
        <v>25</v>
      </c>
      <c r="AN9" s="168">
        <v>34</v>
      </c>
      <c r="AO9" s="168">
        <v>27</v>
      </c>
      <c r="AP9" s="168">
        <v>28</v>
      </c>
      <c r="AQ9" s="168">
        <v>27</v>
      </c>
      <c r="AR9" s="168">
        <v>36</v>
      </c>
      <c r="AS9" s="168">
        <v>28</v>
      </c>
      <c r="AT9" s="168">
        <v>29</v>
      </c>
      <c r="AU9" s="168">
        <v>35</v>
      </c>
      <c r="AV9" s="168">
        <v>39</v>
      </c>
      <c r="AW9" s="168">
        <v>617</v>
      </c>
      <c r="AX9" s="169">
        <v>105.4</v>
      </c>
      <c r="AY9" s="170">
        <v>107.2</v>
      </c>
      <c r="AZ9" s="170">
        <v>23.3</v>
      </c>
    </row>
    <row r="10" spans="1:52" ht="17.100000000000001" customHeight="1" x14ac:dyDescent="0.15">
      <c r="A10" s="25"/>
      <c r="B10" s="392"/>
      <c r="C10" s="392"/>
      <c r="D10" s="40" t="s">
        <v>338</v>
      </c>
      <c r="E10" s="168">
        <v>1208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8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1</v>
      </c>
      <c r="U10" s="168">
        <v>2</v>
      </c>
      <c r="V10" s="168">
        <v>7</v>
      </c>
      <c r="W10" s="168">
        <v>14</v>
      </c>
      <c r="X10" s="168">
        <v>16</v>
      </c>
      <c r="Y10" s="168">
        <v>24</v>
      </c>
      <c r="Z10" s="168">
        <v>41</v>
      </c>
      <c r="AA10" s="168">
        <v>34</v>
      </c>
      <c r="AB10" s="168">
        <v>36</v>
      </c>
      <c r="AC10" s="168">
        <v>38</v>
      </c>
      <c r="AD10" s="168">
        <v>39</v>
      </c>
      <c r="AE10" s="168">
        <v>36</v>
      </c>
      <c r="AF10" s="168">
        <v>55</v>
      </c>
      <c r="AG10" s="168">
        <v>46</v>
      </c>
      <c r="AH10" s="168">
        <v>54</v>
      </c>
      <c r="AI10" s="168">
        <v>59</v>
      </c>
      <c r="AJ10" s="168">
        <v>47</v>
      </c>
      <c r="AK10" s="168">
        <v>61</v>
      </c>
      <c r="AL10" s="168">
        <v>46</v>
      </c>
      <c r="AM10" s="168">
        <v>57</v>
      </c>
      <c r="AN10" s="168">
        <v>46</v>
      </c>
      <c r="AO10" s="168">
        <v>44</v>
      </c>
      <c r="AP10" s="168">
        <v>36</v>
      </c>
      <c r="AQ10" s="168">
        <v>27</v>
      </c>
      <c r="AR10" s="168">
        <v>34</v>
      </c>
      <c r="AS10" s="168">
        <v>32</v>
      </c>
      <c r="AT10" s="168">
        <v>33</v>
      </c>
      <c r="AU10" s="168">
        <v>26</v>
      </c>
      <c r="AV10" s="168">
        <v>40</v>
      </c>
      <c r="AW10" s="168">
        <v>177</v>
      </c>
      <c r="AX10" s="169">
        <v>77.8</v>
      </c>
      <c r="AY10" s="170">
        <v>80.099999999999994</v>
      </c>
      <c r="AZ10" s="170">
        <v>18.600000000000001</v>
      </c>
    </row>
    <row r="11" spans="1:52" ht="17.100000000000001" customHeight="1" x14ac:dyDescent="0.15">
      <c r="B11" s="392"/>
      <c r="C11" s="392"/>
      <c r="D11" s="40" t="s">
        <v>339</v>
      </c>
      <c r="E11" s="168">
        <v>987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168">
        <v>0</v>
      </c>
      <c r="N11" s="168">
        <v>0</v>
      </c>
      <c r="O11" s="168">
        <v>0</v>
      </c>
      <c r="P11" s="168">
        <v>2</v>
      </c>
      <c r="Q11" s="168">
        <v>3</v>
      </c>
      <c r="R11" s="168">
        <v>7</v>
      </c>
      <c r="S11" s="168">
        <v>29</v>
      </c>
      <c r="T11" s="168">
        <v>34</v>
      </c>
      <c r="U11" s="168">
        <v>38</v>
      </c>
      <c r="V11" s="168">
        <v>46</v>
      </c>
      <c r="W11" s="168">
        <v>59</v>
      </c>
      <c r="X11" s="168">
        <v>47</v>
      </c>
      <c r="Y11" s="168">
        <v>33</v>
      </c>
      <c r="Z11" s="168">
        <v>38</v>
      </c>
      <c r="AA11" s="168">
        <v>49</v>
      </c>
      <c r="AB11" s="168">
        <v>41</v>
      </c>
      <c r="AC11" s="168">
        <v>53</v>
      </c>
      <c r="AD11" s="168">
        <v>48</v>
      </c>
      <c r="AE11" s="168">
        <v>53</v>
      </c>
      <c r="AF11" s="168">
        <v>42</v>
      </c>
      <c r="AG11" s="168">
        <v>42</v>
      </c>
      <c r="AH11" s="168">
        <v>34</v>
      </c>
      <c r="AI11" s="168">
        <v>28</v>
      </c>
      <c r="AJ11" s="168">
        <v>26</v>
      </c>
      <c r="AK11" s="168">
        <v>35</v>
      </c>
      <c r="AL11" s="168">
        <v>24</v>
      </c>
      <c r="AM11" s="168">
        <v>12</v>
      </c>
      <c r="AN11" s="168">
        <v>11</v>
      </c>
      <c r="AO11" s="168">
        <v>14</v>
      </c>
      <c r="AP11" s="168">
        <v>13</v>
      </c>
      <c r="AQ11" s="168">
        <v>17</v>
      </c>
      <c r="AR11" s="168">
        <v>14</v>
      </c>
      <c r="AS11" s="168">
        <v>6</v>
      </c>
      <c r="AT11" s="168">
        <v>13</v>
      </c>
      <c r="AU11" s="168">
        <v>4</v>
      </c>
      <c r="AV11" s="168">
        <v>5</v>
      </c>
      <c r="AW11" s="168">
        <v>67</v>
      </c>
      <c r="AX11" s="169">
        <v>62.4</v>
      </c>
      <c r="AY11" s="170">
        <v>65.8</v>
      </c>
      <c r="AZ11" s="170">
        <v>18.600000000000001</v>
      </c>
    </row>
    <row r="12" spans="1:52" ht="17.100000000000001" customHeight="1" x14ac:dyDescent="0.15">
      <c r="B12" s="392"/>
      <c r="C12" s="392"/>
      <c r="D12" s="40" t="s">
        <v>340</v>
      </c>
      <c r="E12" s="168">
        <v>682</v>
      </c>
      <c r="F12" s="168">
        <v>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168">
        <v>1</v>
      </c>
      <c r="M12" s="168">
        <v>0</v>
      </c>
      <c r="N12" s="168">
        <v>0</v>
      </c>
      <c r="O12" s="168">
        <v>1</v>
      </c>
      <c r="P12" s="168">
        <v>5</v>
      </c>
      <c r="Q12" s="168">
        <v>1</v>
      </c>
      <c r="R12" s="168">
        <v>3</v>
      </c>
      <c r="S12" s="168">
        <v>19</v>
      </c>
      <c r="T12" s="168">
        <v>38</v>
      </c>
      <c r="U12" s="168">
        <v>38</v>
      </c>
      <c r="V12" s="168">
        <v>45</v>
      </c>
      <c r="W12" s="168">
        <v>38</v>
      </c>
      <c r="X12" s="168">
        <v>21</v>
      </c>
      <c r="Y12" s="168">
        <v>26</v>
      </c>
      <c r="Z12" s="168">
        <v>40</v>
      </c>
      <c r="AA12" s="168">
        <v>32</v>
      </c>
      <c r="AB12" s="168">
        <v>36</v>
      </c>
      <c r="AC12" s="168">
        <v>33</v>
      </c>
      <c r="AD12" s="168">
        <v>42</v>
      </c>
      <c r="AE12" s="168">
        <v>43</v>
      </c>
      <c r="AF12" s="168">
        <v>32</v>
      </c>
      <c r="AG12" s="168">
        <v>29</v>
      </c>
      <c r="AH12" s="168">
        <v>21</v>
      </c>
      <c r="AI12" s="168">
        <v>17</v>
      </c>
      <c r="AJ12" s="168">
        <v>22</v>
      </c>
      <c r="AK12" s="168">
        <v>22</v>
      </c>
      <c r="AL12" s="168">
        <v>27</v>
      </c>
      <c r="AM12" s="168">
        <v>11</v>
      </c>
      <c r="AN12" s="168">
        <v>10</v>
      </c>
      <c r="AO12" s="168">
        <v>8</v>
      </c>
      <c r="AP12" s="168">
        <v>7</v>
      </c>
      <c r="AQ12" s="168">
        <v>6</v>
      </c>
      <c r="AR12" s="168">
        <v>3</v>
      </c>
      <c r="AS12" s="168">
        <v>1</v>
      </c>
      <c r="AT12" s="168">
        <v>0</v>
      </c>
      <c r="AU12" s="168">
        <v>1</v>
      </c>
      <c r="AV12" s="168">
        <v>1</v>
      </c>
      <c r="AW12" s="168">
        <v>2</v>
      </c>
      <c r="AX12" s="169">
        <v>59.9</v>
      </c>
      <c r="AY12" s="170">
        <v>60.4</v>
      </c>
      <c r="AZ12" s="170">
        <v>13.1</v>
      </c>
    </row>
    <row r="13" spans="1:52" ht="17.100000000000001" customHeight="1" x14ac:dyDescent="0.15">
      <c r="B13" s="392"/>
      <c r="C13" s="392"/>
      <c r="D13" s="40" t="s">
        <v>341</v>
      </c>
      <c r="E13" s="168">
        <v>285</v>
      </c>
      <c r="F13" s="168">
        <v>0</v>
      </c>
      <c r="G13" s="168">
        <v>0</v>
      </c>
      <c r="H13" s="168">
        <v>0</v>
      </c>
      <c r="I13" s="168">
        <v>0</v>
      </c>
      <c r="J13" s="168">
        <v>0</v>
      </c>
      <c r="K13" s="168">
        <v>0</v>
      </c>
      <c r="L13" s="168">
        <v>0</v>
      </c>
      <c r="M13" s="168">
        <v>0</v>
      </c>
      <c r="N13" s="168">
        <v>0</v>
      </c>
      <c r="O13" s="168">
        <v>3</v>
      </c>
      <c r="P13" s="168">
        <v>1</v>
      </c>
      <c r="Q13" s="168">
        <v>3</v>
      </c>
      <c r="R13" s="168">
        <v>3</v>
      </c>
      <c r="S13" s="168">
        <v>5</v>
      </c>
      <c r="T13" s="168">
        <v>1</v>
      </c>
      <c r="U13" s="168">
        <v>3</v>
      </c>
      <c r="V13" s="168">
        <v>12</v>
      </c>
      <c r="W13" s="168">
        <v>12</v>
      </c>
      <c r="X13" s="168">
        <v>15</v>
      </c>
      <c r="Y13" s="168">
        <v>15</v>
      </c>
      <c r="Z13" s="168">
        <v>10</v>
      </c>
      <c r="AA13" s="168">
        <v>17</v>
      </c>
      <c r="AB13" s="168">
        <v>12</v>
      </c>
      <c r="AC13" s="168">
        <v>21</v>
      </c>
      <c r="AD13" s="168">
        <v>13</v>
      </c>
      <c r="AE13" s="168">
        <v>9</v>
      </c>
      <c r="AF13" s="168">
        <v>13</v>
      </c>
      <c r="AG13" s="168">
        <v>12</v>
      </c>
      <c r="AH13" s="168">
        <v>9</v>
      </c>
      <c r="AI13" s="168">
        <v>9</v>
      </c>
      <c r="AJ13" s="168">
        <v>10</v>
      </c>
      <c r="AK13" s="168">
        <v>11</v>
      </c>
      <c r="AL13" s="168">
        <v>10</v>
      </c>
      <c r="AM13" s="168">
        <v>11</v>
      </c>
      <c r="AN13" s="168">
        <v>11</v>
      </c>
      <c r="AO13" s="168">
        <v>4</v>
      </c>
      <c r="AP13" s="168">
        <v>10</v>
      </c>
      <c r="AQ13" s="168">
        <v>5</v>
      </c>
      <c r="AR13" s="168">
        <v>3</v>
      </c>
      <c r="AS13" s="168">
        <v>6</v>
      </c>
      <c r="AT13" s="168">
        <v>0</v>
      </c>
      <c r="AU13" s="168">
        <v>2</v>
      </c>
      <c r="AV13" s="168">
        <v>0</v>
      </c>
      <c r="AW13" s="168">
        <v>4</v>
      </c>
      <c r="AX13" s="169">
        <v>63.7</v>
      </c>
      <c r="AY13" s="170">
        <v>65.5</v>
      </c>
      <c r="AZ13" s="170">
        <v>15</v>
      </c>
    </row>
    <row r="14" spans="1:52" ht="17.100000000000001" customHeight="1" x14ac:dyDescent="0.15">
      <c r="B14" s="392"/>
      <c r="C14" s="392"/>
      <c r="D14" s="40" t="s">
        <v>342</v>
      </c>
      <c r="E14" s="168">
        <v>13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  <c r="M14" s="168">
        <v>0</v>
      </c>
      <c r="N14" s="168">
        <v>0</v>
      </c>
      <c r="O14" s="168">
        <v>0</v>
      </c>
      <c r="P14" s="168">
        <v>0</v>
      </c>
      <c r="Q14" s="168">
        <v>1</v>
      </c>
      <c r="R14" s="168">
        <v>0</v>
      </c>
      <c r="S14" s="168">
        <v>0</v>
      </c>
      <c r="T14" s="168">
        <v>0</v>
      </c>
      <c r="U14" s="168">
        <v>1</v>
      </c>
      <c r="V14" s="168">
        <v>0</v>
      </c>
      <c r="W14" s="168">
        <v>0</v>
      </c>
      <c r="X14" s="168">
        <v>0</v>
      </c>
      <c r="Y14" s="168">
        <v>1</v>
      </c>
      <c r="Z14" s="168">
        <v>0</v>
      </c>
      <c r="AA14" s="168">
        <v>0</v>
      </c>
      <c r="AB14" s="168">
        <v>1</v>
      </c>
      <c r="AC14" s="168">
        <v>0</v>
      </c>
      <c r="AD14" s="168">
        <v>0</v>
      </c>
      <c r="AE14" s="168">
        <v>0</v>
      </c>
      <c r="AF14" s="168">
        <v>0</v>
      </c>
      <c r="AG14" s="168">
        <v>0</v>
      </c>
      <c r="AH14" s="168">
        <v>0</v>
      </c>
      <c r="AI14" s="168">
        <v>0</v>
      </c>
      <c r="AJ14" s="168">
        <v>2</v>
      </c>
      <c r="AK14" s="168">
        <v>3</v>
      </c>
      <c r="AL14" s="168">
        <v>1</v>
      </c>
      <c r="AM14" s="168">
        <v>1</v>
      </c>
      <c r="AN14" s="168">
        <v>1</v>
      </c>
      <c r="AO14" s="168">
        <v>0</v>
      </c>
      <c r="AP14" s="168">
        <v>1</v>
      </c>
      <c r="AQ14" s="168">
        <v>0</v>
      </c>
      <c r="AR14" s="168">
        <v>0</v>
      </c>
      <c r="AS14" s="168">
        <v>0</v>
      </c>
      <c r="AT14" s="168">
        <v>0</v>
      </c>
      <c r="AU14" s="168">
        <v>0</v>
      </c>
      <c r="AV14" s="168">
        <v>0</v>
      </c>
      <c r="AW14" s="168">
        <v>0</v>
      </c>
      <c r="AX14" s="169">
        <v>76.099999999999994</v>
      </c>
      <c r="AY14" s="170">
        <v>69.2</v>
      </c>
      <c r="AZ14" s="170">
        <v>15.2</v>
      </c>
    </row>
    <row r="15" spans="1:52" ht="17.100000000000001" customHeight="1" x14ac:dyDescent="0.15">
      <c r="B15" s="392"/>
      <c r="C15" s="490"/>
      <c r="D15" s="40" t="s">
        <v>343</v>
      </c>
      <c r="E15" s="168">
        <v>13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168">
        <v>0</v>
      </c>
      <c r="M15" s="168">
        <v>0</v>
      </c>
      <c r="N15" s="168">
        <v>0</v>
      </c>
      <c r="O15" s="168">
        <v>0</v>
      </c>
      <c r="P15" s="168">
        <v>0</v>
      </c>
      <c r="Q15" s="168">
        <v>1</v>
      </c>
      <c r="R15" s="168">
        <v>2</v>
      </c>
      <c r="S15" s="168">
        <v>1</v>
      </c>
      <c r="T15" s="168">
        <v>1</v>
      </c>
      <c r="U15" s="168">
        <v>2</v>
      </c>
      <c r="V15" s="168">
        <v>1</v>
      </c>
      <c r="W15" s="168">
        <v>2</v>
      </c>
      <c r="X15" s="168">
        <v>0</v>
      </c>
      <c r="Y15" s="168">
        <v>0</v>
      </c>
      <c r="Z15" s="168">
        <v>1</v>
      </c>
      <c r="AA15" s="168">
        <v>0</v>
      </c>
      <c r="AB15" s="168">
        <v>2</v>
      </c>
      <c r="AC15" s="168">
        <v>0</v>
      </c>
      <c r="AD15" s="168">
        <v>0</v>
      </c>
      <c r="AE15" s="168">
        <v>0</v>
      </c>
      <c r="AF15" s="168">
        <v>0</v>
      </c>
      <c r="AG15" s="168">
        <v>0</v>
      </c>
      <c r="AH15" s="168">
        <v>0</v>
      </c>
      <c r="AI15" s="168">
        <v>0</v>
      </c>
      <c r="AJ15" s="168">
        <v>0</v>
      </c>
      <c r="AK15" s="168">
        <v>0</v>
      </c>
      <c r="AL15" s="168">
        <v>0</v>
      </c>
      <c r="AM15" s="168">
        <v>0</v>
      </c>
      <c r="AN15" s="168">
        <v>0</v>
      </c>
      <c r="AO15" s="168">
        <v>0</v>
      </c>
      <c r="AP15" s="168">
        <v>0</v>
      </c>
      <c r="AQ15" s="168">
        <v>0</v>
      </c>
      <c r="AR15" s="168">
        <v>0</v>
      </c>
      <c r="AS15" s="168">
        <v>0</v>
      </c>
      <c r="AT15" s="168">
        <v>0</v>
      </c>
      <c r="AU15" s="168">
        <v>0</v>
      </c>
      <c r="AV15" s="168">
        <v>0</v>
      </c>
      <c r="AW15" s="168">
        <v>0</v>
      </c>
      <c r="AX15" s="169">
        <v>44.8</v>
      </c>
      <c r="AY15" s="170">
        <v>46.9</v>
      </c>
      <c r="AZ15" s="170">
        <v>6.9</v>
      </c>
    </row>
    <row r="16" spans="1:52" ht="17.100000000000001" customHeight="1" x14ac:dyDescent="0.15">
      <c r="B16" s="392"/>
      <c r="C16" s="477" t="s">
        <v>264</v>
      </c>
      <c r="D16" s="488"/>
      <c r="E16" s="168">
        <v>1922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>
        <v>0</v>
      </c>
      <c r="M16" s="168">
        <v>0</v>
      </c>
      <c r="N16" s="168">
        <v>0</v>
      </c>
      <c r="O16" s="168">
        <v>3</v>
      </c>
      <c r="P16" s="168">
        <v>8</v>
      </c>
      <c r="Q16" s="168">
        <v>20</v>
      </c>
      <c r="R16" s="168">
        <v>21</v>
      </c>
      <c r="S16" s="168">
        <v>54</v>
      </c>
      <c r="T16" s="168">
        <v>102</v>
      </c>
      <c r="U16" s="168">
        <v>116</v>
      </c>
      <c r="V16" s="168">
        <v>145</v>
      </c>
      <c r="W16" s="168">
        <v>149</v>
      </c>
      <c r="X16" s="168">
        <v>127</v>
      </c>
      <c r="Y16" s="168">
        <v>147</v>
      </c>
      <c r="Z16" s="168">
        <v>143</v>
      </c>
      <c r="AA16" s="168">
        <v>119</v>
      </c>
      <c r="AB16" s="168">
        <v>98</v>
      </c>
      <c r="AC16" s="168">
        <v>88</v>
      </c>
      <c r="AD16" s="168">
        <v>67</v>
      </c>
      <c r="AE16" s="168">
        <v>68</v>
      </c>
      <c r="AF16" s="168">
        <v>49</v>
      </c>
      <c r="AG16" s="168">
        <v>63</v>
      </c>
      <c r="AH16" s="168">
        <v>42</v>
      </c>
      <c r="AI16" s="168">
        <v>35</v>
      </c>
      <c r="AJ16" s="168">
        <v>33</v>
      </c>
      <c r="AK16" s="168">
        <v>25</v>
      </c>
      <c r="AL16" s="168">
        <v>25</v>
      </c>
      <c r="AM16" s="168">
        <v>31</v>
      </c>
      <c r="AN16" s="168">
        <v>21</v>
      </c>
      <c r="AO16" s="168">
        <v>15</v>
      </c>
      <c r="AP16" s="168">
        <v>13</v>
      </c>
      <c r="AQ16" s="168">
        <v>13</v>
      </c>
      <c r="AR16" s="168">
        <v>15</v>
      </c>
      <c r="AS16" s="168">
        <v>11</v>
      </c>
      <c r="AT16" s="168">
        <v>16</v>
      </c>
      <c r="AU16" s="168">
        <v>10</v>
      </c>
      <c r="AV16" s="168">
        <v>9</v>
      </c>
      <c r="AW16" s="168">
        <v>21</v>
      </c>
      <c r="AX16" s="169">
        <v>54.9</v>
      </c>
      <c r="AY16" s="170">
        <v>58.2</v>
      </c>
      <c r="AZ16" s="170">
        <v>14</v>
      </c>
    </row>
    <row r="17" spans="2:52" ht="17.100000000000001" customHeight="1" x14ac:dyDescent="0.15">
      <c r="B17" s="392"/>
      <c r="C17" s="392"/>
      <c r="D17" s="40" t="s">
        <v>337</v>
      </c>
      <c r="E17" s="168">
        <v>995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  <c r="M17" s="168">
        <v>0</v>
      </c>
      <c r="N17" s="168">
        <v>0</v>
      </c>
      <c r="O17" s="168">
        <v>1</v>
      </c>
      <c r="P17" s="168">
        <v>4</v>
      </c>
      <c r="Q17" s="168">
        <v>8</v>
      </c>
      <c r="R17" s="168">
        <v>6</v>
      </c>
      <c r="S17" s="168">
        <v>13</v>
      </c>
      <c r="T17" s="168">
        <v>37</v>
      </c>
      <c r="U17" s="168">
        <v>43</v>
      </c>
      <c r="V17" s="168">
        <v>35</v>
      </c>
      <c r="W17" s="168">
        <v>38</v>
      </c>
      <c r="X17" s="168">
        <v>64</v>
      </c>
      <c r="Y17" s="168">
        <v>73</v>
      </c>
      <c r="Z17" s="168">
        <v>86</v>
      </c>
      <c r="AA17" s="168">
        <v>77</v>
      </c>
      <c r="AB17" s="168">
        <v>66</v>
      </c>
      <c r="AC17" s="168">
        <v>56</v>
      </c>
      <c r="AD17" s="168">
        <v>43</v>
      </c>
      <c r="AE17" s="168">
        <v>42</v>
      </c>
      <c r="AF17" s="168">
        <v>32</v>
      </c>
      <c r="AG17" s="168">
        <v>41</v>
      </c>
      <c r="AH17" s="168">
        <v>23</v>
      </c>
      <c r="AI17" s="168">
        <v>21</v>
      </c>
      <c r="AJ17" s="168">
        <v>20</v>
      </c>
      <c r="AK17" s="168">
        <v>16</v>
      </c>
      <c r="AL17" s="168">
        <v>17</v>
      </c>
      <c r="AM17" s="168">
        <v>23</v>
      </c>
      <c r="AN17" s="168">
        <v>14</v>
      </c>
      <c r="AO17" s="168">
        <v>8</v>
      </c>
      <c r="AP17" s="168">
        <v>11</v>
      </c>
      <c r="AQ17" s="168">
        <v>10</v>
      </c>
      <c r="AR17" s="168">
        <v>12</v>
      </c>
      <c r="AS17" s="168">
        <v>8</v>
      </c>
      <c r="AT17" s="168">
        <v>13</v>
      </c>
      <c r="AU17" s="168">
        <v>8</v>
      </c>
      <c r="AV17" s="168">
        <v>9</v>
      </c>
      <c r="AW17" s="168">
        <v>17</v>
      </c>
      <c r="AX17" s="169">
        <v>58.2</v>
      </c>
      <c r="AY17" s="170">
        <v>61.8</v>
      </c>
      <c r="AZ17" s="170">
        <v>14.7</v>
      </c>
    </row>
    <row r="18" spans="2:52" ht="17.100000000000001" customHeight="1" x14ac:dyDescent="0.15">
      <c r="B18" s="392"/>
      <c r="C18" s="392"/>
      <c r="D18" s="40" t="s">
        <v>338</v>
      </c>
      <c r="E18" s="168">
        <v>414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168">
        <v>0</v>
      </c>
      <c r="N18" s="168">
        <v>0</v>
      </c>
      <c r="O18" s="168">
        <v>2</v>
      </c>
      <c r="P18" s="168">
        <v>0</v>
      </c>
      <c r="Q18" s="168">
        <v>5</v>
      </c>
      <c r="R18" s="168">
        <v>7</v>
      </c>
      <c r="S18" s="168">
        <v>16</v>
      </c>
      <c r="T18" s="168">
        <v>18</v>
      </c>
      <c r="U18" s="168">
        <v>22</v>
      </c>
      <c r="V18" s="168">
        <v>37</v>
      </c>
      <c r="W18" s="168">
        <v>52</v>
      </c>
      <c r="X18" s="168">
        <v>26</v>
      </c>
      <c r="Y18" s="168">
        <v>26</v>
      </c>
      <c r="Z18" s="168">
        <v>29</v>
      </c>
      <c r="AA18" s="168">
        <v>17</v>
      </c>
      <c r="AB18" s="168">
        <v>15</v>
      </c>
      <c r="AC18" s="168">
        <v>17</v>
      </c>
      <c r="AD18" s="168">
        <v>12</v>
      </c>
      <c r="AE18" s="168">
        <v>20</v>
      </c>
      <c r="AF18" s="168">
        <v>12</v>
      </c>
      <c r="AG18" s="168">
        <v>15</v>
      </c>
      <c r="AH18" s="168">
        <v>11</v>
      </c>
      <c r="AI18" s="168">
        <v>11</v>
      </c>
      <c r="AJ18" s="168">
        <v>11</v>
      </c>
      <c r="AK18" s="168">
        <v>9</v>
      </c>
      <c r="AL18" s="168">
        <v>7</v>
      </c>
      <c r="AM18" s="168">
        <v>5</v>
      </c>
      <c r="AN18" s="168">
        <v>5</v>
      </c>
      <c r="AO18" s="168">
        <v>2</v>
      </c>
      <c r="AP18" s="168">
        <v>0</v>
      </c>
      <c r="AQ18" s="168">
        <v>3</v>
      </c>
      <c r="AR18" s="168">
        <v>1</v>
      </c>
      <c r="AS18" s="168">
        <v>1</v>
      </c>
      <c r="AT18" s="168">
        <v>0</v>
      </c>
      <c r="AU18" s="168">
        <v>0</v>
      </c>
      <c r="AV18" s="168">
        <v>0</v>
      </c>
      <c r="AW18" s="168">
        <v>0</v>
      </c>
      <c r="AX18" s="169">
        <v>53.7</v>
      </c>
      <c r="AY18" s="170">
        <v>56.5</v>
      </c>
      <c r="AZ18" s="170">
        <v>11.9</v>
      </c>
    </row>
    <row r="19" spans="2:52" ht="17.100000000000001" customHeight="1" x14ac:dyDescent="0.15">
      <c r="B19" s="392"/>
      <c r="C19" s="392"/>
      <c r="D19" s="40" t="s">
        <v>339</v>
      </c>
      <c r="E19" s="168">
        <v>184</v>
      </c>
      <c r="F19" s="168">
        <v>0</v>
      </c>
      <c r="G19" s="168">
        <v>0</v>
      </c>
      <c r="H19" s="168">
        <v>0</v>
      </c>
      <c r="I19" s="168">
        <v>0</v>
      </c>
      <c r="J19" s="168">
        <v>0</v>
      </c>
      <c r="K19" s="168">
        <v>0</v>
      </c>
      <c r="L19" s="168">
        <v>0</v>
      </c>
      <c r="M19" s="168">
        <v>0</v>
      </c>
      <c r="N19" s="168">
        <v>0</v>
      </c>
      <c r="O19" s="168">
        <v>0</v>
      </c>
      <c r="P19" s="168">
        <v>3</v>
      </c>
      <c r="Q19" s="168">
        <v>2</v>
      </c>
      <c r="R19" s="168">
        <v>5</v>
      </c>
      <c r="S19" s="168">
        <v>9</v>
      </c>
      <c r="T19" s="168">
        <v>15</v>
      </c>
      <c r="U19" s="168">
        <v>21</v>
      </c>
      <c r="V19" s="168">
        <v>21</v>
      </c>
      <c r="W19" s="168">
        <v>16</v>
      </c>
      <c r="X19" s="168">
        <v>9</v>
      </c>
      <c r="Y19" s="168">
        <v>17</v>
      </c>
      <c r="Z19" s="168">
        <v>6</v>
      </c>
      <c r="AA19" s="168">
        <v>7</v>
      </c>
      <c r="AB19" s="168">
        <v>6</v>
      </c>
      <c r="AC19" s="168">
        <v>4</v>
      </c>
      <c r="AD19" s="168">
        <v>8</v>
      </c>
      <c r="AE19" s="168">
        <v>3</v>
      </c>
      <c r="AF19" s="168">
        <v>3</v>
      </c>
      <c r="AG19" s="168">
        <v>3</v>
      </c>
      <c r="AH19" s="168">
        <v>2</v>
      </c>
      <c r="AI19" s="168">
        <v>2</v>
      </c>
      <c r="AJ19" s="168">
        <v>1</v>
      </c>
      <c r="AK19" s="168">
        <v>0</v>
      </c>
      <c r="AL19" s="168">
        <v>1</v>
      </c>
      <c r="AM19" s="168">
        <v>3</v>
      </c>
      <c r="AN19" s="168">
        <v>2</v>
      </c>
      <c r="AO19" s="168">
        <v>5</v>
      </c>
      <c r="AP19" s="168">
        <v>2</v>
      </c>
      <c r="AQ19" s="168">
        <v>0</v>
      </c>
      <c r="AR19" s="168">
        <v>2</v>
      </c>
      <c r="AS19" s="168">
        <v>1</v>
      </c>
      <c r="AT19" s="168">
        <v>3</v>
      </c>
      <c r="AU19" s="168">
        <v>1</v>
      </c>
      <c r="AV19" s="168">
        <v>0</v>
      </c>
      <c r="AW19" s="168">
        <v>1</v>
      </c>
      <c r="AX19" s="169">
        <v>50.3</v>
      </c>
      <c r="AY19" s="170">
        <v>54.8</v>
      </c>
      <c r="AZ19" s="170">
        <v>14.5</v>
      </c>
    </row>
    <row r="20" spans="2:52" ht="17.100000000000001" customHeight="1" x14ac:dyDescent="0.15">
      <c r="B20" s="392"/>
      <c r="C20" s="392"/>
      <c r="D20" s="40" t="s">
        <v>340</v>
      </c>
      <c r="E20" s="168">
        <v>78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8">
        <v>0</v>
      </c>
      <c r="M20" s="168">
        <v>0</v>
      </c>
      <c r="N20" s="168">
        <v>0</v>
      </c>
      <c r="O20" s="168">
        <v>0</v>
      </c>
      <c r="P20" s="168">
        <v>1</v>
      </c>
      <c r="Q20" s="168">
        <v>1</v>
      </c>
      <c r="R20" s="168">
        <v>3</v>
      </c>
      <c r="S20" s="168">
        <v>6</v>
      </c>
      <c r="T20" s="168">
        <v>10</v>
      </c>
      <c r="U20" s="168">
        <v>8</v>
      </c>
      <c r="V20" s="168">
        <v>8</v>
      </c>
      <c r="W20" s="168">
        <v>10</v>
      </c>
      <c r="X20" s="168">
        <v>4</v>
      </c>
      <c r="Y20" s="168">
        <v>8</v>
      </c>
      <c r="Z20" s="168">
        <v>5</v>
      </c>
      <c r="AA20" s="168">
        <v>3</v>
      </c>
      <c r="AB20" s="168">
        <v>4</v>
      </c>
      <c r="AC20" s="168">
        <v>2</v>
      </c>
      <c r="AD20" s="168">
        <v>1</v>
      </c>
      <c r="AE20" s="168">
        <v>1</v>
      </c>
      <c r="AF20" s="168">
        <v>0</v>
      </c>
      <c r="AG20" s="168">
        <v>0</v>
      </c>
      <c r="AH20" s="168">
        <v>2</v>
      </c>
      <c r="AI20" s="168">
        <v>1</v>
      </c>
      <c r="AJ20" s="168">
        <v>0</v>
      </c>
      <c r="AK20" s="168">
        <v>0</v>
      </c>
      <c r="AL20" s="168">
        <v>0</v>
      </c>
      <c r="AM20" s="168">
        <v>0</v>
      </c>
      <c r="AN20" s="168">
        <v>0</v>
      </c>
      <c r="AO20" s="168">
        <v>0</v>
      </c>
      <c r="AP20" s="168">
        <v>0</v>
      </c>
      <c r="AQ20" s="168">
        <v>0</v>
      </c>
      <c r="AR20" s="168">
        <v>0</v>
      </c>
      <c r="AS20" s="168">
        <v>0</v>
      </c>
      <c r="AT20" s="168">
        <v>0</v>
      </c>
      <c r="AU20" s="168">
        <v>0</v>
      </c>
      <c r="AV20" s="168">
        <v>0</v>
      </c>
      <c r="AW20" s="168">
        <v>0</v>
      </c>
      <c r="AX20" s="169">
        <v>48.3</v>
      </c>
      <c r="AY20" s="170">
        <v>49.6</v>
      </c>
      <c r="AZ20" s="170">
        <v>7.8</v>
      </c>
    </row>
    <row r="21" spans="2:52" ht="17.100000000000001" customHeight="1" x14ac:dyDescent="0.15">
      <c r="B21" s="392"/>
      <c r="C21" s="490"/>
      <c r="D21" s="40" t="s">
        <v>341</v>
      </c>
      <c r="E21" s="168">
        <v>251</v>
      </c>
      <c r="F21" s="168">
        <v>0</v>
      </c>
      <c r="G21" s="168">
        <v>0</v>
      </c>
      <c r="H21" s="168">
        <v>0</v>
      </c>
      <c r="I21" s="168">
        <v>0</v>
      </c>
      <c r="J21" s="168">
        <v>0</v>
      </c>
      <c r="K21" s="168">
        <v>0</v>
      </c>
      <c r="L21" s="168">
        <v>0</v>
      </c>
      <c r="M21" s="168">
        <v>0</v>
      </c>
      <c r="N21" s="168">
        <v>0</v>
      </c>
      <c r="O21" s="168">
        <v>0</v>
      </c>
      <c r="P21" s="168">
        <v>0</v>
      </c>
      <c r="Q21" s="168">
        <v>4</v>
      </c>
      <c r="R21" s="168">
        <v>0</v>
      </c>
      <c r="S21" s="168">
        <v>10</v>
      </c>
      <c r="T21" s="168">
        <v>22</v>
      </c>
      <c r="U21" s="168">
        <v>22</v>
      </c>
      <c r="V21" s="168">
        <v>44</v>
      </c>
      <c r="W21" s="168">
        <v>33</v>
      </c>
      <c r="X21" s="168">
        <v>24</v>
      </c>
      <c r="Y21" s="168">
        <v>23</v>
      </c>
      <c r="Z21" s="168">
        <v>17</v>
      </c>
      <c r="AA21" s="168">
        <v>15</v>
      </c>
      <c r="AB21" s="168">
        <v>7</v>
      </c>
      <c r="AC21" s="168">
        <v>9</v>
      </c>
      <c r="AD21" s="168">
        <v>3</v>
      </c>
      <c r="AE21" s="168">
        <v>2</v>
      </c>
      <c r="AF21" s="168">
        <v>2</v>
      </c>
      <c r="AG21" s="168">
        <v>4</v>
      </c>
      <c r="AH21" s="168">
        <v>4</v>
      </c>
      <c r="AI21" s="168">
        <v>0</v>
      </c>
      <c r="AJ21" s="168">
        <v>1</v>
      </c>
      <c r="AK21" s="168">
        <v>0</v>
      </c>
      <c r="AL21" s="168">
        <v>0</v>
      </c>
      <c r="AM21" s="168">
        <v>0</v>
      </c>
      <c r="AN21" s="168">
        <v>0</v>
      </c>
      <c r="AO21" s="168">
        <v>0</v>
      </c>
      <c r="AP21" s="168">
        <v>0</v>
      </c>
      <c r="AQ21" s="168">
        <v>0</v>
      </c>
      <c r="AR21" s="168">
        <v>0</v>
      </c>
      <c r="AS21" s="168">
        <v>1</v>
      </c>
      <c r="AT21" s="168">
        <v>0</v>
      </c>
      <c r="AU21" s="168">
        <v>1</v>
      </c>
      <c r="AV21" s="168">
        <v>0</v>
      </c>
      <c r="AW21" s="168">
        <v>3</v>
      </c>
      <c r="AX21" s="169">
        <v>49.4</v>
      </c>
      <c r="AY21" s="170">
        <v>51.6</v>
      </c>
      <c r="AZ21" s="170">
        <v>10</v>
      </c>
    </row>
    <row r="22" spans="2:52" ht="17.100000000000001" customHeight="1" x14ac:dyDescent="0.15">
      <c r="B22" s="392"/>
      <c r="C22" s="477" t="s">
        <v>265</v>
      </c>
      <c r="D22" s="488"/>
      <c r="E22" s="168">
        <v>271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3</v>
      </c>
      <c r="L22" s="168">
        <v>1</v>
      </c>
      <c r="M22" s="168">
        <v>0</v>
      </c>
      <c r="N22" s="168">
        <v>0</v>
      </c>
      <c r="O22" s="168">
        <v>2</v>
      </c>
      <c r="P22" s="168">
        <v>5</v>
      </c>
      <c r="Q22" s="168">
        <v>7</v>
      </c>
      <c r="R22" s="168">
        <v>4</v>
      </c>
      <c r="S22" s="168">
        <v>12</v>
      </c>
      <c r="T22" s="168">
        <v>10</v>
      </c>
      <c r="U22" s="168">
        <v>9</v>
      </c>
      <c r="V22" s="168">
        <v>15</v>
      </c>
      <c r="W22" s="168">
        <v>16</v>
      </c>
      <c r="X22" s="168">
        <v>12</v>
      </c>
      <c r="Y22" s="168">
        <v>16</v>
      </c>
      <c r="Z22" s="168">
        <v>20</v>
      </c>
      <c r="AA22" s="168">
        <v>18</v>
      </c>
      <c r="AB22" s="168">
        <v>14</v>
      </c>
      <c r="AC22" s="168">
        <v>19</v>
      </c>
      <c r="AD22" s="168">
        <v>15</v>
      </c>
      <c r="AE22" s="168">
        <v>17</v>
      </c>
      <c r="AF22" s="168">
        <v>14</v>
      </c>
      <c r="AG22" s="168">
        <v>6</v>
      </c>
      <c r="AH22" s="168">
        <v>9</v>
      </c>
      <c r="AI22" s="168">
        <v>5</v>
      </c>
      <c r="AJ22" s="168">
        <v>4</v>
      </c>
      <c r="AK22" s="168">
        <v>5</v>
      </c>
      <c r="AL22" s="168">
        <v>0</v>
      </c>
      <c r="AM22" s="168">
        <v>2</v>
      </c>
      <c r="AN22" s="168">
        <v>0</v>
      </c>
      <c r="AO22" s="168">
        <v>1</v>
      </c>
      <c r="AP22" s="168">
        <v>2</v>
      </c>
      <c r="AQ22" s="168">
        <v>0</v>
      </c>
      <c r="AR22" s="168">
        <v>1</v>
      </c>
      <c r="AS22" s="168">
        <v>5</v>
      </c>
      <c r="AT22" s="168">
        <v>1</v>
      </c>
      <c r="AU22" s="168">
        <v>1</v>
      </c>
      <c r="AV22" s="168">
        <v>0</v>
      </c>
      <c r="AW22" s="168">
        <v>0</v>
      </c>
      <c r="AX22" s="169">
        <v>56.7</v>
      </c>
      <c r="AY22" s="170">
        <v>56.8</v>
      </c>
      <c r="AZ22" s="170">
        <v>13.1</v>
      </c>
    </row>
    <row r="23" spans="2:52" ht="17.100000000000001" customHeight="1" x14ac:dyDescent="0.15">
      <c r="B23" s="392"/>
      <c r="C23" s="392"/>
      <c r="D23" s="40" t="s">
        <v>337</v>
      </c>
      <c r="E23" s="168">
        <v>187</v>
      </c>
      <c r="F23" s="168">
        <v>0</v>
      </c>
      <c r="G23" s="168">
        <v>0</v>
      </c>
      <c r="H23" s="168">
        <v>0</v>
      </c>
      <c r="I23" s="168">
        <v>0</v>
      </c>
      <c r="J23" s="168">
        <v>0</v>
      </c>
      <c r="K23" s="168">
        <v>0</v>
      </c>
      <c r="L23" s="168">
        <v>0</v>
      </c>
      <c r="M23" s="168">
        <v>0</v>
      </c>
      <c r="N23" s="168">
        <v>0</v>
      </c>
      <c r="O23" s="168">
        <v>0</v>
      </c>
      <c r="P23" s="168">
        <v>1</v>
      </c>
      <c r="Q23" s="168">
        <v>0</v>
      </c>
      <c r="R23" s="168">
        <v>0</v>
      </c>
      <c r="S23" s="168">
        <v>4</v>
      </c>
      <c r="T23" s="168">
        <v>7</v>
      </c>
      <c r="U23" s="168">
        <v>3</v>
      </c>
      <c r="V23" s="168">
        <v>9</v>
      </c>
      <c r="W23" s="168">
        <v>10</v>
      </c>
      <c r="X23" s="168">
        <v>7</v>
      </c>
      <c r="Y23" s="168">
        <v>8</v>
      </c>
      <c r="Z23" s="168">
        <v>17</v>
      </c>
      <c r="AA23" s="168">
        <v>13</v>
      </c>
      <c r="AB23" s="168">
        <v>11</v>
      </c>
      <c r="AC23" s="168">
        <v>16</v>
      </c>
      <c r="AD23" s="168">
        <v>13</v>
      </c>
      <c r="AE23" s="168">
        <v>16</v>
      </c>
      <c r="AF23" s="168">
        <v>12</v>
      </c>
      <c r="AG23" s="168">
        <v>6</v>
      </c>
      <c r="AH23" s="168">
        <v>7</v>
      </c>
      <c r="AI23" s="168">
        <v>5</v>
      </c>
      <c r="AJ23" s="168">
        <v>4</v>
      </c>
      <c r="AK23" s="168">
        <v>5</v>
      </c>
      <c r="AL23" s="168">
        <v>0</v>
      </c>
      <c r="AM23" s="168">
        <v>2</v>
      </c>
      <c r="AN23" s="168">
        <v>0</v>
      </c>
      <c r="AO23" s="168">
        <v>1</v>
      </c>
      <c r="AP23" s="168">
        <v>2</v>
      </c>
      <c r="AQ23" s="168">
        <v>0</v>
      </c>
      <c r="AR23" s="168">
        <v>1</v>
      </c>
      <c r="AS23" s="168">
        <v>5</v>
      </c>
      <c r="AT23" s="168">
        <v>1</v>
      </c>
      <c r="AU23" s="168">
        <v>1</v>
      </c>
      <c r="AV23" s="168">
        <v>0</v>
      </c>
      <c r="AW23" s="168">
        <v>0</v>
      </c>
      <c r="AX23" s="169">
        <v>60.4</v>
      </c>
      <c r="AY23" s="170">
        <v>61</v>
      </c>
      <c r="AZ23" s="170">
        <v>11.9</v>
      </c>
    </row>
    <row r="24" spans="2:52" ht="17.100000000000001" customHeight="1" x14ac:dyDescent="0.15">
      <c r="B24" s="392"/>
      <c r="C24" s="392"/>
      <c r="D24" s="40" t="s">
        <v>338</v>
      </c>
      <c r="E24" s="168">
        <v>22</v>
      </c>
      <c r="F24" s="168">
        <v>0</v>
      </c>
      <c r="G24" s="168">
        <v>0</v>
      </c>
      <c r="H24" s="168">
        <v>0</v>
      </c>
      <c r="I24" s="168">
        <v>0</v>
      </c>
      <c r="J24" s="168">
        <v>0</v>
      </c>
      <c r="K24" s="168">
        <v>0</v>
      </c>
      <c r="L24" s="168">
        <v>0</v>
      </c>
      <c r="M24" s="168">
        <v>0</v>
      </c>
      <c r="N24" s="168">
        <v>0</v>
      </c>
      <c r="O24" s="168">
        <v>0</v>
      </c>
      <c r="P24" s="168">
        <v>2</v>
      </c>
      <c r="Q24" s="168">
        <v>2</v>
      </c>
      <c r="R24" s="168">
        <v>1</v>
      </c>
      <c r="S24" s="168">
        <v>5</v>
      </c>
      <c r="T24" s="168">
        <v>3</v>
      </c>
      <c r="U24" s="168">
        <v>1</v>
      </c>
      <c r="V24" s="168">
        <v>3</v>
      </c>
      <c r="W24" s="168">
        <v>0</v>
      </c>
      <c r="X24" s="168">
        <v>0</v>
      </c>
      <c r="Y24" s="168">
        <v>3</v>
      </c>
      <c r="Z24" s="168">
        <v>0</v>
      </c>
      <c r="AA24" s="168">
        <v>0</v>
      </c>
      <c r="AB24" s="168">
        <v>0</v>
      </c>
      <c r="AC24" s="168">
        <v>0</v>
      </c>
      <c r="AD24" s="168">
        <v>2</v>
      </c>
      <c r="AE24" s="168">
        <v>0</v>
      </c>
      <c r="AF24" s="168">
        <v>0</v>
      </c>
      <c r="AG24" s="168">
        <v>0</v>
      </c>
      <c r="AH24" s="168">
        <v>0</v>
      </c>
      <c r="AI24" s="168">
        <v>0</v>
      </c>
      <c r="AJ24" s="168">
        <v>0</v>
      </c>
      <c r="AK24" s="168">
        <v>0</v>
      </c>
      <c r="AL24" s="168">
        <v>0</v>
      </c>
      <c r="AM24" s="168">
        <v>0</v>
      </c>
      <c r="AN24" s="168">
        <v>0</v>
      </c>
      <c r="AO24" s="168">
        <v>0</v>
      </c>
      <c r="AP24" s="168">
        <v>0</v>
      </c>
      <c r="AQ24" s="168">
        <v>0</v>
      </c>
      <c r="AR24" s="168">
        <v>0</v>
      </c>
      <c r="AS24" s="168">
        <v>0</v>
      </c>
      <c r="AT24" s="168">
        <v>0</v>
      </c>
      <c r="AU24" s="168">
        <v>0</v>
      </c>
      <c r="AV24" s="168">
        <v>0</v>
      </c>
      <c r="AW24" s="168">
        <v>0</v>
      </c>
      <c r="AX24" s="169">
        <v>42.4</v>
      </c>
      <c r="AY24" s="170">
        <v>44.7</v>
      </c>
      <c r="AZ24" s="170">
        <v>7.8</v>
      </c>
    </row>
    <row r="25" spans="2:52" ht="17.100000000000001" customHeight="1" x14ac:dyDescent="0.15">
      <c r="B25" s="392"/>
      <c r="C25" s="392"/>
      <c r="D25" s="40" t="s">
        <v>339</v>
      </c>
      <c r="E25" s="168">
        <v>29</v>
      </c>
      <c r="F25" s="168">
        <v>0</v>
      </c>
      <c r="G25" s="168">
        <v>0</v>
      </c>
      <c r="H25" s="168">
        <v>0</v>
      </c>
      <c r="I25" s="168">
        <v>0</v>
      </c>
      <c r="J25" s="168">
        <v>0</v>
      </c>
      <c r="K25" s="168">
        <v>3</v>
      </c>
      <c r="L25" s="168">
        <v>1</v>
      </c>
      <c r="M25" s="168">
        <v>0</v>
      </c>
      <c r="N25" s="168">
        <v>0</v>
      </c>
      <c r="O25" s="168">
        <v>0</v>
      </c>
      <c r="P25" s="168">
        <v>0</v>
      </c>
      <c r="Q25" s="168">
        <v>1</v>
      </c>
      <c r="R25" s="168">
        <v>0</v>
      </c>
      <c r="S25" s="168">
        <v>0</v>
      </c>
      <c r="T25" s="168">
        <v>0</v>
      </c>
      <c r="U25" s="168">
        <v>0</v>
      </c>
      <c r="V25" s="168">
        <v>1</v>
      </c>
      <c r="W25" s="168">
        <v>3</v>
      </c>
      <c r="X25" s="168">
        <v>2</v>
      </c>
      <c r="Y25" s="168">
        <v>2</v>
      </c>
      <c r="Z25" s="168">
        <v>3</v>
      </c>
      <c r="AA25" s="168">
        <v>4</v>
      </c>
      <c r="AB25" s="168">
        <v>2</v>
      </c>
      <c r="AC25" s="168">
        <v>3</v>
      </c>
      <c r="AD25" s="168">
        <v>0</v>
      </c>
      <c r="AE25" s="168">
        <v>1</v>
      </c>
      <c r="AF25" s="168">
        <v>2</v>
      </c>
      <c r="AG25" s="168">
        <v>0</v>
      </c>
      <c r="AH25" s="168">
        <v>1</v>
      </c>
      <c r="AI25" s="168">
        <v>0</v>
      </c>
      <c r="AJ25" s="168">
        <v>0</v>
      </c>
      <c r="AK25" s="168">
        <v>0</v>
      </c>
      <c r="AL25" s="168">
        <v>0</v>
      </c>
      <c r="AM25" s="168">
        <v>0</v>
      </c>
      <c r="AN25" s="168">
        <v>0</v>
      </c>
      <c r="AO25" s="168">
        <v>0</v>
      </c>
      <c r="AP25" s="168">
        <v>0</v>
      </c>
      <c r="AQ25" s="168">
        <v>0</v>
      </c>
      <c r="AR25" s="168">
        <v>0</v>
      </c>
      <c r="AS25" s="168">
        <v>0</v>
      </c>
      <c r="AT25" s="168">
        <v>0</v>
      </c>
      <c r="AU25" s="168">
        <v>0</v>
      </c>
      <c r="AV25" s="168">
        <v>0</v>
      </c>
      <c r="AW25" s="168">
        <v>0</v>
      </c>
      <c r="AX25" s="169">
        <v>54.7</v>
      </c>
      <c r="AY25" s="170">
        <v>52</v>
      </c>
      <c r="AZ25" s="170">
        <v>12.5</v>
      </c>
    </row>
    <row r="26" spans="2:52" ht="17.100000000000001" customHeight="1" x14ac:dyDescent="0.15">
      <c r="B26" s="392"/>
      <c r="C26" s="392"/>
      <c r="D26" s="40" t="s">
        <v>340</v>
      </c>
      <c r="E26" s="168">
        <v>28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168">
        <v>0</v>
      </c>
      <c r="L26" s="168">
        <v>0</v>
      </c>
      <c r="M26" s="168">
        <v>0</v>
      </c>
      <c r="N26" s="168">
        <v>0</v>
      </c>
      <c r="O26" s="168">
        <v>1</v>
      </c>
      <c r="P26" s="168">
        <v>1</v>
      </c>
      <c r="Q26" s="168">
        <v>4</v>
      </c>
      <c r="R26" s="168">
        <v>2</v>
      </c>
      <c r="S26" s="168">
        <v>3</v>
      </c>
      <c r="T26" s="168">
        <v>0</v>
      </c>
      <c r="U26" s="168">
        <v>5</v>
      </c>
      <c r="V26" s="168">
        <v>2</v>
      </c>
      <c r="W26" s="168">
        <v>1</v>
      </c>
      <c r="X26" s="168">
        <v>3</v>
      </c>
      <c r="Y26" s="168">
        <v>3</v>
      </c>
      <c r="Z26" s="168">
        <v>0</v>
      </c>
      <c r="AA26" s="168">
        <v>1</v>
      </c>
      <c r="AB26" s="168">
        <v>1</v>
      </c>
      <c r="AC26" s="168">
        <v>0</v>
      </c>
      <c r="AD26" s="168">
        <v>0</v>
      </c>
      <c r="AE26" s="168">
        <v>0</v>
      </c>
      <c r="AF26" s="168">
        <v>0</v>
      </c>
      <c r="AG26" s="168">
        <v>0</v>
      </c>
      <c r="AH26" s="168">
        <v>1</v>
      </c>
      <c r="AI26" s="168">
        <v>0</v>
      </c>
      <c r="AJ26" s="168">
        <v>0</v>
      </c>
      <c r="AK26" s="168">
        <v>0</v>
      </c>
      <c r="AL26" s="168">
        <v>0</v>
      </c>
      <c r="AM26" s="168">
        <v>0</v>
      </c>
      <c r="AN26" s="168">
        <v>0</v>
      </c>
      <c r="AO26" s="168">
        <v>0</v>
      </c>
      <c r="AP26" s="168">
        <v>0</v>
      </c>
      <c r="AQ26" s="168">
        <v>0</v>
      </c>
      <c r="AR26" s="168">
        <v>0</v>
      </c>
      <c r="AS26" s="168">
        <v>0</v>
      </c>
      <c r="AT26" s="168">
        <v>0</v>
      </c>
      <c r="AU26" s="168">
        <v>0</v>
      </c>
      <c r="AV26" s="168">
        <v>0</v>
      </c>
      <c r="AW26" s="168">
        <v>0</v>
      </c>
      <c r="AX26" s="169">
        <v>45.1</v>
      </c>
      <c r="AY26" s="170">
        <v>45.8</v>
      </c>
      <c r="AZ26" s="170">
        <v>8.3000000000000007</v>
      </c>
    </row>
    <row r="27" spans="2:52" ht="17.100000000000001" customHeight="1" x14ac:dyDescent="0.15">
      <c r="B27" s="490"/>
      <c r="C27" s="490"/>
      <c r="D27" s="40" t="s">
        <v>341</v>
      </c>
      <c r="E27" s="168">
        <v>5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168">
        <v>0</v>
      </c>
      <c r="N27" s="168">
        <v>0</v>
      </c>
      <c r="O27" s="168">
        <v>1</v>
      </c>
      <c r="P27" s="168">
        <v>1</v>
      </c>
      <c r="Q27" s="168">
        <v>0</v>
      </c>
      <c r="R27" s="168">
        <v>1</v>
      </c>
      <c r="S27" s="168">
        <v>0</v>
      </c>
      <c r="T27" s="168">
        <v>0</v>
      </c>
      <c r="U27" s="168">
        <v>0</v>
      </c>
      <c r="V27" s="168">
        <v>0</v>
      </c>
      <c r="W27" s="168">
        <v>2</v>
      </c>
      <c r="X27" s="168">
        <v>0</v>
      </c>
      <c r="Y27" s="168">
        <v>0</v>
      </c>
      <c r="Z27" s="168">
        <v>0</v>
      </c>
      <c r="AA27" s="168">
        <v>0</v>
      </c>
      <c r="AB27" s="168">
        <v>0</v>
      </c>
      <c r="AC27" s="168">
        <v>0</v>
      </c>
      <c r="AD27" s="168">
        <v>0</v>
      </c>
      <c r="AE27" s="168">
        <v>0</v>
      </c>
      <c r="AF27" s="168">
        <v>0</v>
      </c>
      <c r="AG27" s="168">
        <v>0</v>
      </c>
      <c r="AH27" s="168">
        <v>0</v>
      </c>
      <c r="AI27" s="168">
        <v>0</v>
      </c>
      <c r="AJ27" s="168">
        <v>0</v>
      </c>
      <c r="AK27" s="168">
        <v>0</v>
      </c>
      <c r="AL27" s="168">
        <v>0</v>
      </c>
      <c r="AM27" s="168">
        <v>0</v>
      </c>
      <c r="AN27" s="168">
        <v>0</v>
      </c>
      <c r="AO27" s="168">
        <v>0</v>
      </c>
      <c r="AP27" s="168">
        <v>0</v>
      </c>
      <c r="AQ27" s="168">
        <v>0</v>
      </c>
      <c r="AR27" s="168">
        <v>0</v>
      </c>
      <c r="AS27" s="168">
        <v>0</v>
      </c>
      <c r="AT27" s="168">
        <v>0</v>
      </c>
      <c r="AU27" s="168">
        <v>0</v>
      </c>
      <c r="AV27" s="168">
        <v>0</v>
      </c>
      <c r="AW27" s="168">
        <v>0</v>
      </c>
      <c r="AX27" s="169">
        <v>39.299999999999997</v>
      </c>
      <c r="AY27" s="170">
        <v>40.700000000000003</v>
      </c>
      <c r="AZ27" s="170">
        <v>6.6</v>
      </c>
    </row>
    <row r="28" spans="2:52" ht="17.100000000000001" customHeight="1" x14ac:dyDescent="0.15">
      <c r="B28" s="480" t="s">
        <v>112</v>
      </c>
      <c r="C28" s="487"/>
      <c r="D28" s="488"/>
      <c r="E28" s="124">
        <v>1435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2</v>
      </c>
      <c r="M28" s="125">
        <v>10</v>
      </c>
      <c r="N28" s="125">
        <v>38</v>
      </c>
      <c r="O28" s="125">
        <v>85</v>
      </c>
      <c r="P28" s="125">
        <v>112</v>
      </c>
      <c r="Q28" s="125">
        <v>130</v>
      </c>
      <c r="R28" s="125">
        <v>128</v>
      </c>
      <c r="S28" s="125">
        <v>156</v>
      </c>
      <c r="T28" s="125">
        <v>113</v>
      </c>
      <c r="U28" s="125">
        <v>110</v>
      </c>
      <c r="V28" s="125">
        <v>94</v>
      </c>
      <c r="W28" s="125">
        <v>78</v>
      </c>
      <c r="X28" s="125">
        <v>65</v>
      </c>
      <c r="Y28" s="125">
        <v>55</v>
      </c>
      <c r="Z28" s="125">
        <v>34</v>
      </c>
      <c r="AA28" s="125">
        <v>37</v>
      </c>
      <c r="AB28" s="125">
        <v>22</v>
      </c>
      <c r="AC28" s="125">
        <v>34</v>
      </c>
      <c r="AD28" s="125">
        <v>22</v>
      </c>
      <c r="AE28" s="125">
        <v>12</v>
      </c>
      <c r="AF28" s="125">
        <v>16</v>
      </c>
      <c r="AG28" s="125">
        <v>12</v>
      </c>
      <c r="AH28" s="125">
        <v>15</v>
      </c>
      <c r="AI28" s="125">
        <v>14</v>
      </c>
      <c r="AJ28" s="125">
        <v>11</v>
      </c>
      <c r="AK28" s="125">
        <v>6</v>
      </c>
      <c r="AL28" s="125">
        <v>6</v>
      </c>
      <c r="AM28" s="125">
        <v>3</v>
      </c>
      <c r="AN28" s="125">
        <v>3</v>
      </c>
      <c r="AO28" s="125">
        <v>3</v>
      </c>
      <c r="AP28" s="125">
        <v>3</v>
      </c>
      <c r="AQ28" s="125">
        <v>2</v>
      </c>
      <c r="AR28" s="125">
        <v>0</v>
      </c>
      <c r="AS28" s="125">
        <v>0</v>
      </c>
      <c r="AT28" s="125">
        <v>0</v>
      </c>
      <c r="AU28" s="125">
        <v>2</v>
      </c>
      <c r="AV28" s="125">
        <v>0</v>
      </c>
      <c r="AW28" s="125">
        <v>2</v>
      </c>
      <c r="AX28" s="166">
        <v>43</v>
      </c>
      <c r="AY28" s="167">
        <v>45.7</v>
      </c>
      <c r="AZ28" s="167">
        <v>11.4</v>
      </c>
    </row>
    <row r="29" spans="2:52" x14ac:dyDescent="0.15">
      <c r="B29" s="146"/>
      <c r="C29" s="146"/>
      <c r="D29" s="146"/>
    </row>
    <row r="30" spans="2:52" x14ac:dyDescent="0.15">
      <c r="E30" s="171"/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AX3:AX4"/>
    <mergeCell ref="AY3:AY4"/>
    <mergeCell ref="AZ3:AZ4"/>
    <mergeCell ref="B4:D5"/>
  </mergeCells>
  <phoneticPr fontId="3"/>
  <pageMargins left="0.39370078740157483" right="0.19685039370078741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22" t="s">
        <v>335</v>
      </c>
      <c r="C1" s="22"/>
      <c r="E1" s="22" t="s">
        <v>376</v>
      </c>
      <c r="O1" s="22"/>
      <c r="R1" s="22" t="s">
        <v>372</v>
      </c>
      <c r="AB1" s="22"/>
      <c r="AE1" s="22" t="s">
        <v>372</v>
      </c>
      <c r="AQ1" s="22"/>
      <c r="AR1" s="22" t="s">
        <v>372</v>
      </c>
    </row>
    <row r="2" spans="1:49" s="11" customFormat="1" ht="17.25" customHeight="1" x14ac:dyDescent="0.15">
      <c r="B2" s="1" t="s">
        <v>375</v>
      </c>
    </row>
    <row r="3" spans="1:49" ht="24" customHeight="1" x14ac:dyDescent="0.15">
      <c r="B3" s="429" t="s">
        <v>373</v>
      </c>
      <c r="C3" s="491"/>
      <c r="D3" s="421"/>
      <c r="E3" s="409" t="s">
        <v>90</v>
      </c>
      <c r="F3" s="164"/>
      <c r="G3" s="70">
        <v>16</v>
      </c>
      <c r="H3" s="70">
        <v>18</v>
      </c>
      <c r="I3" s="70">
        <v>20</v>
      </c>
      <c r="J3" s="70">
        <v>22</v>
      </c>
      <c r="K3" s="70">
        <v>24</v>
      </c>
      <c r="L3" s="70">
        <v>26</v>
      </c>
      <c r="M3" s="70">
        <v>28</v>
      </c>
      <c r="N3" s="70">
        <v>30</v>
      </c>
      <c r="O3" s="70">
        <v>32</v>
      </c>
      <c r="P3" s="70">
        <v>34</v>
      </c>
      <c r="Q3" s="70">
        <v>36</v>
      </c>
      <c r="R3" s="70">
        <v>38</v>
      </c>
      <c r="S3" s="70">
        <v>40</v>
      </c>
      <c r="T3" s="70">
        <v>42</v>
      </c>
      <c r="U3" s="70">
        <v>44</v>
      </c>
      <c r="V3" s="70">
        <v>46</v>
      </c>
      <c r="W3" s="70">
        <v>48</v>
      </c>
      <c r="X3" s="70">
        <v>50</v>
      </c>
      <c r="Y3" s="70">
        <v>52</v>
      </c>
      <c r="Z3" s="70">
        <v>54</v>
      </c>
      <c r="AA3" s="70">
        <v>56</v>
      </c>
      <c r="AB3" s="70">
        <v>58</v>
      </c>
      <c r="AC3" s="70">
        <v>60</v>
      </c>
      <c r="AD3" s="70">
        <v>62</v>
      </c>
      <c r="AE3" s="70">
        <v>64</v>
      </c>
      <c r="AF3" s="70">
        <v>66</v>
      </c>
      <c r="AG3" s="70">
        <v>68</v>
      </c>
      <c r="AH3" s="70">
        <v>70</v>
      </c>
      <c r="AI3" s="70">
        <v>72</v>
      </c>
      <c r="AJ3" s="70">
        <v>74</v>
      </c>
      <c r="AK3" s="70">
        <v>76</v>
      </c>
      <c r="AL3" s="70">
        <v>78</v>
      </c>
      <c r="AM3" s="70">
        <v>80</v>
      </c>
      <c r="AN3" s="70">
        <v>82</v>
      </c>
      <c r="AO3" s="70">
        <v>84</v>
      </c>
      <c r="AP3" s="70">
        <v>86</v>
      </c>
      <c r="AQ3" s="70">
        <v>88</v>
      </c>
      <c r="AR3" s="70">
        <v>90</v>
      </c>
      <c r="AS3" s="70">
        <v>92</v>
      </c>
      <c r="AT3" s="70">
        <v>94</v>
      </c>
      <c r="AU3" s="70">
        <v>96</v>
      </c>
      <c r="AV3" s="70">
        <v>98</v>
      </c>
      <c r="AW3" s="84" t="s">
        <v>344</v>
      </c>
    </row>
    <row r="4" spans="1:49" s="25" customFormat="1" ht="12" customHeight="1" x14ac:dyDescent="0.15">
      <c r="B4" s="432" t="s">
        <v>254</v>
      </c>
      <c r="C4" s="499"/>
      <c r="D4" s="433"/>
      <c r="E4" s="410"/>
      <c r="F4" s="72"/>
      <c r="G4" s="72" t="s">
        <v>95</v>
      </c>
      <c r="H4" s="72" t="s">
        <v>95</v>
      </c>
      <c r="I4" s="72" t="s">
        <v>95</v>
      </c>
      <c r="J4" s="72" t="s">
        <v>95</v>
      </c>
      <c r="K4" s="72" t="s">
        <v>95</v>
      </c>
      <c r="L4" s="72" t="s">
        <v>95</v>
      </c>
      <c r="M4" s="72" t="s">
        <v>95</v>
      </c>
      <c r="N4" s="72" t="s">
        <v>95</v>
      </c>
      <c r="O4" s="72" t="s">
        <v>95</v>
      </c>
      <c r="P4" s="72" t="s">
        <v>95</v>
      </c>
      <c r="Q4" s="72" t="s">
        <v>95</v>
      </c>
      <c r="R4" s="72" t="s">
        <v>95</v>
      </c>
      <c r="S4" s="72" t="s">
        <v>95</v>
      </c>
      <c r="T4" s="72" t="s">
        <v>95</v>
      </c>
      <c r="U4" s="72" t="s">
        <v>95</v>
      </c>
      <c r="V4" s="72" t="s">
        <v>95</v>
      </c>
      <c r="W4" s="72" t="s">
        <v>95</v>
      </c>
      <c r="X4" s="72" t="s">
        <v>95</v>
      </c>
      <c r="Y4" s="72" t="s">
        <v>95</v>
      </c>
      <c r="Z4" s="72" t="s">
        <v>95</v>
      </c>
      <c r="AA4" s="72" t="s">
        <v>95</v>
      </c>
      <c r="AB4" s="72" t="s">
        <v>95</v>
      </c>
      <c r="AC4" s="72" t="s">
        <v>95</v>
      </c>
      <c r="AD4" s="72" t="s">
        <v>95</v>
      </c>
      <c r="AE4" s="72" t="s">
        <v>95</v>
      </c>
      <c r="AF4" s="72" t="s">
        <v>95</v>
      </c>
      <c r="AG4" s="72" t="s">
        <v>95</v>
      </c>
      <c r="AH4" s="72" t="s">
        <v>95</v>
      </c>
      <c r="AI4" s="72" t="s">
        <v>95</v>
      </c>
      <c r="AJ4" s="72" t="s">
        <v>95</v>
      </c>
      <c r="AK4" s="72" t="s">
        <v>95</v>
      </c>
      <c r="AL4" s="72" t="s">
        <v>95</v>
      </c>
      <c r="AM4" s="72" t="s">
        <v>95</v>
      </c>
      <c r="AN4" s="72" t="s">
        <v>95</v>
      </c>
      <c r="AO4" s="72" t="s">
        <v>95</v>
      </c>
      <c r="AP4" s="72" t="s">
        <v>95</v>
      </c>
      <c r="AQ4" s="72" t="s">
        <v>95</v>
      </c>
      <c r="AR4" s="72" t="s">
        <v>95</v>
      </c>
      <c r="AS4" s="72" t="s">
        <v>95</v>
      </c>
      <c r="AT4" s="72" t="s">
        <v>95</v>
      </c>
      <c r="AU4" s="72" t="s">
        <v>95</v>
      </c>
      <c r="AV4" s="72" t="s">
        <v>95</v>
      </c>
      <c r="AW4" s="72"/>
    </row>
    <row r="5" spans="1:49" ht="24" customHeight="1" x14ac:dyDescent="0.15">
      <c r="B5" s="434"/>
      <c r="C5" s="500"/>
      <c r="D5" s="435"/>
      <c r="E5" s="411"/>
      <c r="F5" s="85" t="s">
        <v>330</v>
      </c>
      <c r="G5" s="76">
        <v>18</v>
      </c>
      <c r="H5" s="76">
        <v>20</v>
      </c>
      <c r="I5" s="76">
        <v>22</v>
      </c>
      <c r="J5" s="76">
        <v>24</v>
      </c>
      <c r="K5" s="76">
        <v>26</v>
      </c>
      <c r="L5" s="76">
        <v>28</v>
      </c>
      <c r="M5" s="76">
        <v>30</v>
      </c>
      <c r="N5" s="76">
        <v>32</v>
      </c>
      <c r="O5" s="76">
        <v>34</v>
      </c>
      <c r="P5" s="76">
        <v>36</v>
      </c>
      <c r="Q5" s="76">
        <v>38</v>
      </c>
      <c r="R5" s="76">
        <v>40</v>
      </c>
      <c r="S5" s="76">
        <v>42</v>
      </c>
      <c r="T5" s="76">
        <v>44</v>
      </c>
      <c r="U5" s="76">
        <v>46</v>
      </c>
      <c r="V5" s="76">
        <v>48</v>
      </c>
      <c r="W5" s="76">
        <v>50</v>
      </c>
      <c r="X5" s="76">
        <v>52</v>
      </c>
      <c r="Y5" s="76">
        <v>54</v>
      </c>
      <c r="Z5" s="76">
        <v>56</v>
      </c>
      <c r="AA5" s="76">
        <v>58</v>
      </c>
      <c r="AB5" s="76">
        <v>60</v>
      </c>
      <c r="AC5" s="76">
        <v>62</v>
      </c>
      <c r="AD5" s="76">
        <v>64</v>
      </c>
      <c r="AE5" s="76">
        <v>66</v>
      </c>
      <c r="AF5" s="76">
        <v>68</v>
      </c>
      <c r="AG5" s="76">
        <v>70</v>
      </c>
      <c r="AH5" s="76">
        <v>72</v>
      </c>
      <c r="AI5" s="76">
        <v>74</v>
      </c>
      <c r="AJ5" s="76">
        <v>76</v>
      </c>
      <c r="AK5" s="76">
        <v>78</v>
      </c>
      <c r="AL5" s="76">
        <v>80</v>
      </c>
      <c r="AM5" s="76">
        <v>82</v>
      </c>
      <c r="AN5" s="76">
        <v>84</v>
      </c>
      <c r="AO5" s="76">
        <v>86</v>
      </c>
      <c r="AP5" s="76">
        <v>88</v>
      </c>
      <c r="AQ5" s="76">
        <v>90</v>
      </c>
      <c r="AR5" s="76">
        <v>92</v>
      </c>
      <c r="AS5" s="76">
        <v>94</v>
      </c>
      <c r="AT5" s="76">
        <v>96</v>
      </c>
      <c r="AU5" s="76">
        <v>98</v>
      </c>
      <c r="AV5" s="76">
        <v>100</v>
      </c>
      <c r="AW5" s="76"/>
    </row>
    <row r="6" spans="1:49" ht="17.100000000000001" customHeight="1" x14ac:dyDescent="0.15">
      <c r="B6" s="480" t="s">
        <v>90</v>
      </c>
      <c r="C6" s="487"/>
      <c r="D6" s="488"/>
      <c r="E6" s="172">
        <v>100</v>
      </c>
      <c r="F6" s="173">
        <v>0</v>
      </c>
      <c r="G6" s="173">
        <v>0</v>
      </c>
      <c r="H6" s="173">
        <v>0</v>
      </c>
      <c r="I6" s="173">
        <v>0</v>
      </c>
      <c r="J6" s="173">
        <v>0</v>
      </c>
      <c r="K6" s="173">
        <v>3.8221429481462607E-2</v>
      </c>
      <c r="L6" s="173">
        <v>5.0961905975283474E-2</v>
      </c>
      <c r="M6" s="173">
        <v>0.12740476493820868</v>
      </c>
      <c r="N6" s="173">
        <v>0.48413810676519303</v>
      </c>
      <c r="O6" s="173">
        <v>1.1976047904191618</v>
      </c>
      <c r="P6" s="173">
        <v>1.6944833736781757</v>
      </c>
      <c r="Q6" s="173">
        <v>2.1149190979742643</v>
      </c>
      <c r="R6" s="173">
        <v>2.1531405274557267</v>
      </c>
      <c r="S6" s="173">
        <v>3.5163715122945596</v>
      </c>
      <c r="T6" s="173">
        <v>3.8221429481462605</v>
      </c>
      <c r="U6" s="173">
        <v>4.0642120015288574</v>
      </c>
      <c r="V6" s="173">
        <v>4.6502739202446168</v>
      </c>
      <c r="W6" s="173">
        <v>4.6884953497260797</v>
      </c>
      <c r="X6" s="173">
        <v>3.860364377627723</v>
      </c>
      <c r="Y6" s="173">
        <v>4.0387310485412158</v>
      </c>
      <c r="Z6" s="173">
        <v>4.1788762899732452</v>
      </c>
      <c r="AA6" s="173">
        <v>3.8985858071091859</v>
      </c>
      <c r="AB6" s="173">
        <v>3.3380048413810677</v>
      </c>
      <c r="AC6" s="173">
        <v>3.6437762772327686</v>
      </c>
      <c r="AD6" s="173">
        <v>3.1596381704675753</v>
      </c>
      <c r="AE6" s="173">
        <v>3.1214167409861129</v>
      </c>
      <c r="AF6" s="173">
        <v>2.8538667346158748</v>
      </c>
      <c r="AG6" s="173">
        <v>2.7901643521467703</v>
      </c>
      <c r="AH6" s="173">
        <v>2.4589119633074277</v>
      </c>
      <c r="AI6" s="173">
        <v>2.3697286278506815</v>
      </c>
      <c r="AJ6" s="173">
        <v>2.2041024334310104</v>
      </c>
      <c r="AK6" s="173">
        <v>2.3824691043445023</v>
      </c>
      <c r="AL6" s="173">
        <v>2.0257357625175181</v>
      </c>
      <c r="AM6" s="173">
        <v>1.9492929035545929</v>
      </c>
      <c r="AN6" s="173">
        <v>1.745445279653459</v>
      </c>
      <c r="AO6" s="173">
        <v>1.4778952732832207</v>
      </c>
      <c r="AP6" s="173">
        <v>1.4396738438017582</v>
      </c>
      <c r="AQ6" s="173">
        <v>1.2358262199006242</v>
      </c>
      <c r="AR6" s="173">
        <v>1.3504905083450121</v>
      </c>
      <c r="AS6" s="173">
        <v>1.1339024079500575</v>
      </c>
      <c r="AT6" s="173">
        <v>1.1721238374315199</v>
      </c>
      <c r="AU6" s="173">
        <v>1.0319785959994905</v>
      </c>
      <c r="AV6" s="173">
        <v>1.1976047904191618</v>
      </c>
      <c r="AW6" s="173">
        <v>11.339024079500573</v>
      </c>
    </row>
    <row r="7" spans="1:49" ht="17.100000000000001" customHeight="1" x14ac:dyDescent="0.15">
      <c r="A7" s="25"/>
      <c r="B7" s="478" t="s">
        <v>255</v>
      </c>
      <c r="C7" s="501"/>
      <c r="D7" s="502"/>
      <c r="E7" s="174">
        <v>100</v>
      </c>
      <c r="F7" s="174">
        <v>0</v>
      </c>
      <c r="G7" s="174">
        <v>0</v>
      </c>
      <c r="H7" s="174">
        <v>0</v>
      </c>
      <c r="I7" s="174">
        <v>0</v>
      </c>
      <c r="J7" s="174">
        <v>0</v>
      </c>
      <c r="K7" s="174">
        <v>4.6772684752104769E-2</v>
      </c>
      <c r="L7" s="174">
        <v>3.1181789834736514E-2</v>
      </c>
      <c r="M7" s="174">
        <v>0</v>
      </c>
      <c r="N7" s="174">
        <v>0</v>
      </c>
      <c r="O7" s="174">
        <v>0.1403180542563143</v>
      </c>
      <c r="P7" s="174">
        <v>0.32740879326473343</v>
      </c>
      <c r="Q7" s="174">
        <v>0.5612722170252572</v>
      </c>
      <c r="R7" s="174">
        <v>0.63922669161209855</v>
      </c>
      <c r="S7" s="174">
        <v>1.8709073900841908</v>
      </c>
      <c r="T7" s="174">
        <v>2.9154973495478642</v>
      </c>
      <c r="U7" s="174">
        <v>3.2584970377299656</v>
      </c>
      <c r="V7" s="174">
        <v>4.2251325226067973</v>
      </c>
      <c r="W7" s="174">
        <v>4.5213595260367949</v>
      </c>
      <c r="X7" s="174">
        <v>3.7106329903336457</v>
      </c>
      <c r="Y7" s="174">
        <v>4.0848144683504835</v>
      </c>
      <c r="Z7" s="174">
        <v>4.5837231057062677</v>
      </c>
      <c r="AA7" s="174">
        <v>4.1939507327720609</v>
      </c>
      <c r="AB7" s="174">
        <v>3.7418147801683816</v>
      </c>
      <c r="AC7" s="174">
        <v>3.9289055191768005</v>
      </c>
      <c r="AD7" s="174">
        <v>3.5235422513252264</v>
      </c>
      <c r="AE7" s="174">
        <v>3.6326785157468038</v>
      </c>
      <c r="AF7" s="174">
        <v>3.2429061428125974</v>
      </c>
      <c r="AG7" s="174">
        <v>3.2273152478952296</v>
      </c>
      <c r="AH7" s="174">
        <v>2.7751792952915499</v>
      </c>
      <c r="AI7" s="174">
        <v>2.6816339257873403</v>
      </c>
      <c r="AJ7" s="174">
        <v>2.5257249766136578</v>
      </c>
      <c r="AK7" s="174">
        <v>2.8219519800436546</v>
      </c>
      <c r="AL7" s="174">
        <v>2.3854069223573431</v>
      </c>
      <c r="AM7" s="174">
        <v>2.3386342376052385</v>
      </c>
      <c r="AN7" s="174">
        <v>2.0891799189273463</v>
      </c>
      <c r="AO7" s="174">
        <v>1.7617711256626132</v>
      </c>
      <c r="AP7" s="174">
        <v>1.7149984409105083</v>
      </c>
      <c r="AQ7" s="174">
        <v>1.4811350171499844</v>
      </c>
      <c r="AR7" s="174">
        <v>1.6526348612410351</v>
      </c>
      <c r="AS7" s="174">
        <v>1.387589647645775</v>
      </c>
      <c r="AT7" s="174">
        <v>1.4343623323978796</v>
      </c>
      <c r="AU7" s="174">
        <v>1.2316806984720923</v>
      </c>
      <c r="AV7" s="174">
        <v>1.465544122232616</v>
      </c>
      <c r="AW7" s="174">
        <v>13.844714686623011</v>
      </c>
    </row>
    <row r="8" spans="1:49" ht="17.100000000000001" customHeight="1" x14ac:dyDescent="0.15">
      <c r="B8" s="392"/>
      <c r="C8" s="478" t="s">
        <v>256</v>
      </c>
      <c r="D8" s="502"/>
      <c r="E8" s="174">
        <v>100</v>
      </c>
      <c r="F8" s="174">
        <v>0</v>
      </c>
      <c r="G8" s="174">
        <v>0</v>
      </c>
      <c r="H8" s="174">
        <v>0</v>
      </c>
      <c r="I8" s="174">
        <v>0</v>
      </c>
      <c r="J8" s="174">
        <v>0</v>
      </c>
      <c r="K8" s="174">
        <v>0</v>
      </c>
      <c r="L8" s="174">
        <v>2.3691068467187871E-2</v>
      </c>
      <c r="M8" s="174">
        <v>0</v>
      </c>
      <c r="N8" s="174">
        <v>0</v>
      </c>
      <c r="O8" s="174">
        <v>9.4764273868751484E-2</v>
      </c>
      <c r="P8" s="174">
        <v>0.18952854773750297</v>
      </c>
      <c r="Q8" s="174">
        <v>0.21321961620469082</v>
      </c>
      <c r="R8" s="174">
        <v>0.37905709547500593</v>
      </c>
      <c r="S8" s="174">
        <v>1.279317697228145</v>
      </c>
      <c r="T8" s="174">
        <v>1.7768301350390905</v>
      </c>
      <c r="U8" s="174">
        <v>1.9900497512437811</v>
      </c>
      <c r="V8" s="174">
        <v>2.6297085998578535</v>
      </c>
      <c r="W8" s="174">
        <v>2.9613835583984836</v>
      </c>
      <c r="X8" s="174">
        <v>2.3454157782515992</v>
      </c>
      <c r="Y8" s="174">
        <v>2.3454157782515992</v>
      </c>
      <c r="Z8" s="174">
        <v>3.1035299692016109</v>
      </c>
      <c r="AA8" s="174">
        <v>3.1272210376687988</v>
      </c>
      <c r="AB8" s="174">
        <v>3.0324567638000475</v>
      </c>
      <c r="AC8" s="174">
        <v>3.4352049277422414</v>
      </c>
      <c r="AD8" s="174">
        <v>3.4115138592750531</v>
      </c>
      <c r="AE8" s="174">
        <v>3.5062781331438044</v>
      </c>
      <c r="AF8" s="174">
        <v>3.4352049277422414</v>
      </c>
      <c r="AG8" s="174">
        <v>3.2693674484719262</v>
      </c>
      <c r="AH8" s="174">
        <v>3.0087656953328592</v>
      </c>
      <c r="AI8" s="174">
        <v>3.1272210376687988</v>
      </c>
      <c r="AJ8" s="174">
        <v>2.9613835583984836</v>
      </c>
      <c r="AK8" s="174">
        <v>3.5773513385453684</v>
      </c>
      <c r="AL8" s="174">
        <v>3.0324567638000475</v>
      </c>
      <c r="AM8" s="174">
        <v>2.7718550106609809</v>
      </c>
      <c r="AN8" s="174">
        <v>2.6770907367922292</v>
      </c>
      <c r="AO8" s="174">
        <v>2.2980336413172231</v>
      </c>
      <c r="AP8" s="174">
        <v>2.2506515043828479</v>
      </c>
      <c r="AQ8" s="174">
        <v>1.9426676143094055</v>
      </c>
      <c r="AR8" s="174">
        <v>2.1321961620469083</v>
      </c>
      <c r="AS8" s="174">
        <v>1.7294479981047144</v>
      </c>
      <c r="AT8" s="174">
        <v>1.7768301350390905</v>
      </c>
      <c r="AU8" s="174">
        <v>1.610992655768775</v>
      </c>
      <c r="AV8" s="174">
        <v>2.0137408197109687</v>
      </c>
      <c r="AW8" s="174">
        <v>20.540156361051885</v>
      </c>
    </row>
    <row r="9" spans="1:49" ht="17.100000000000001" customHeight="1" x14ac:dyDescent="0.15">
      <c r="B9" s="392"/>
      <c r="C9" s="392"/>
      <c r="D9" s="40" t="s">
        <v>257</v>
      </c>
      <c r="E9" s="174">
        <v>100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4">
        <v>0</v>
      </c>
      <c r="N9" s="174">
        <v>0</v>
      </c>
      <c r="O9" s="174">
        <v>0</v>
      </c>
      <c r="P9" s="174">
        <v>0</v>
      </c>
      <c r="Q9" s="174">
        <v>0</v>
      </c>
      <c r="R9" s="174">
        <v>9.6805421103581799E-2</v>
      </c>
      <c r="S9" s="174">
        <v>0</v>
      </c>
      <c r="T9" s="174">
        <v>0</v>
      </c>
      <c r="U9" s="174">
        <v>0</v>
      </c>
      <c r="V9" s="174">
        <v>0</v>
      </c>
      <c r="W9" s="174">
        <v>0</v>
      </c>
      <c r="X9" s="174">
        <v>0</v>
      </c>
      <c r="Y9" s="174">
        <v>0</v>
      </c>
      <c r="Z9" s="174">
        <v>9.6805421103581799E-2</v>
      </c>
      <c r="AA9" s="174">
        <v>0</v>
      </c>
      <c r="AB9" s="174">
        <v>0</v>
      </c>
      <c r="AC9" s="174">
        <v>0</v>
      </c>
      <c r="AD9" s="174">
        <v>0.1936108422071636</v>
      </c>
      <c r="AE9" s="174">
        <v>0.67763794772507258</v>
      </c>
      <c r="AF9" s="174">
        <v>0.29041626331074544</v>
      </c>
      <c r="AG9" s="174">
        <v>0.87124878993223631</v>
      </c>
      <c r="AH9" s="174">
        <v>0.87124878993223631</v>
      </c>
      <c r="AI9" s="174">
        <v>1.8393030009680542</v>
      </c>
      <c r="AJ9" s="174">
        <v>1.7424975798644726</v>
      </c>
      <c r="AK9" s="174">
        <v>1.8393030009680542</v>
      </c>
      <c r="AL9" s="174">
        <v>1.9361084220716358</v>
      </c>
      <c r="AM9" s="174">
        <v>2.4201355275895451</v>
      </c>
      <c r="AN9" s="174">
        <v>3.2913843175217812</v>
      </c>
      <c r="AO9" s="174">
        <v>2.6137463697967087</v>
      </c>
      <c r="AP9" s="174">
        <v>2.7105517909002903</v>
      </c>
      <c r="AQ9" s="174">
        <v>2.6137463697967087</v>
      </c>
      <c r="AR9" s="174">
        <v>3.4849951597289452</v>
      </c>
      <c r="AS9" s="174">
        <v>2.7105517909002903</v>
      </c>
      <c r="AT9" s="174">
        <v>2.8073572120038723</v>
      </c>
      <c r="AU9" s="174">
        <v>3.3881897386253628</v>
      </c>
      <c r="AV9" s="174">
        <v>3.77541142303969</v>
      </c>
      <c r="AW9" s="174">
        <v>59.728944820909966</v>
      </c>
    </row>
    <row r="10" spans="1:49" ht="17.100000000000001" customHeight="1" x14ac:dyDescent="0.15">
      <c r="A10" s="25"/>
      <c r="B10" s="392"/>
      <c r="C10" s="392"/>
      <c r="D10" s="40" t="s">
        <v>258</v>
      </c>
      <c r="E10" s="174">
        <v>100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4">
        <v>0</v>
      </c>
      <c r="N10" s="174">
        <v>0</v>
      </c>
      <c r="O10" s="174">
        <v>0</v>
      </c>
      <c r="P10" s="174">
        <v>0</v>
      </c>
      <c r="Q10" s="174">
        <v>0</v>
      </c>
      <c r="R10" s="174">
        <v>0</v>
      </c>
      <c r="S10" s="174">
        <v>0</v>
      </c>
      <c r="T10" s="174">
        <v>8.2781456953642391E-2</v>
      </c>
      <c r="U10" s="174">
        <v>0.16556291390728478</v>
      </c>
      <c r="V10" s="174">
        <v>0.57947019867549665</v>
      </c>
      <c r="W10" s="174">
        <v>1.1589403973509933</v>
      </c>
      <c r="X10" s="174">
        <v>1.3245033112582782</v>
      </c>
      <c r="Y10" s="174">
        <v>1.9867549668874174</v>
      </c>
      <c r="Z10" s="174">
        <v>3.3940397350993377</v>
      </c>
      <c r="AA10" s="174">
        <v>2.814569536423841</v>
      </c>
      <c r="AB10" s="174">
        <v>2.9801324503311259</v>
      </c>
      <c r="AC10" s="174">
        <v>3.1456953642384109</v>
      </c>
      <c r="AD10" s="174">
        <v>3.2284768211920527</v>
      </c>
      <c r="AE10" s="174">
        <v>2.9801324503311259</v>
      </c>
      <c r="AF10" s="174">
        <v>4.5529801324503305</v>
      </c>
      <c r="AG10" s="174">
        <v>3.8079470198675498</v>
      </c>
      <c r="AH10" s="174">
        <v>4.4701986754966887</v>
      </c>
      <c r="AI10" s="174">
        <v>4.8841059602649004</v>
      </c>
      <c r="AJ10" s="174">
        <v>3.8907284768211916</v>
      </c>
      <c r="AK10" s="174">
        <v>5.0496688741721858</v>
      </c>
      <c r="AL10" s="174">
        <v>3.8079470198675498</v>
      </c>
      <c r="AM10" s="174">
        <v>4.7185430463576159</v>
      </c>
      <c r="AN10" s="174">
        <v>3.8079470198675498</v>
      </c>
      <c r="AO10" s="174">
        <v>3.6423841059602649</v>
      </c>
      <c r="AP10" s="174">
        <v>2.9801324503311259</v>
      </c>
      <c r="AQ10" s="174">
        <v>2.2350993377483444</v>
      </c>
      <c r="AR10" s="174">
        <v>2.814569536423841</v>
      </c>
      <c r="AS10" s="174">
        <v>2.6490066225165565</v>
      </c>
      <c r="AT10" s="174">
        <v>2.7317880794701987</v>
      </c>
      <c r="AU10" s="174">
        <v>2.1523178807947021</v>
      </c>
      <c r="AV10" s="174">
        <v>3.3112582781456954</v>
      </c>
      <c r="AW10" s="174">
        <v>14.652317880794701</v>
      </c>
    </row>
    <row r="11" spans="1:49" ht="17.100000000000001" customHeight="1" x14ac:dyDescent="0.15">
      <c r="B11" s="392"/>
      <c r="C11" s="392"/>
      <c r="D11" s="40" t="s">
        <v>259</v>
      </c>
      <c r="E11" s="174">
        <v>100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4">
        <v>0</v>
      </c>
      <c r="N11" s="174">
        <v>0</v>
      </c>
      <c r="O11" s="174">
        <v>0</v>
      </c>
      <c r="P11" s="174">
        <v>0.2026342451874367</v>
      </c>
      <c r="Q11" s="174">
        <v>0.303951367781155</v>
      </c>
      <c r="R11" s="174">
        <v>0.70921985815602839</v>
      </c>
      <c r="S11" s="174">
        <v>2.9381965552178317</v>
      </c>
      <c r="T11" s="174">
        <v>3.4447821681864235</v>
      </c>
      <c r="U11" s="174">
        <v>3.850050658561297</v>
      </c>
      <c r="V11" s="174">
        <v>4.6605876393110437</v>
      </c>
      <c r="W11" s="174">
        <v>5.9777102330293816</v>
      </c>
      <c r="X11" s="174">
        <v>4.7619047619047619</v>
      </c>
      <c r="Y11" s="174">
        <v>3.3434650455927049</v>
      </c>
      <c r="Z11" s="174">
        <v>3.850050658561297</v>
      </c>
      <c r="AA11" s="174">
        <v>4.9645390070921991</v>
      </c>
      <c r="AB11" s="174">
        <v>4.154002026342452</v>
      </c>
      <c r="AC11" s="174">
        <v>5.3698074974670718</v>
      </c>
      <c r="AD11" s="174">
        <v>4.86322188449848</v>
      </c>
      <c r="AE11" s="174">
        <v>5.3698074974670718</v>
      </c>
      <c r="AF11" s="174">
        <v>4.2553191489361701</v>
      </c>
      <c r="AG11" s="174">
        <v>4.2553191489361701</v>
      </c>
      <c r="AH11" s="174">
        <v>3.4447821681864235</v>
      </c>
      <c r="AI11" s="174">
        <v>2.8368794326241136</v>
      </c>
      <c r="AJ11" s="174">
        <v>2.6342451874366768</v>
      </c>
      <c r="AK11" s="174">
        <v>3.5460992907801421</v>
      </c>
      <c r="AL11" s="174">
        <v>2.43161094224924</v>
      </c>
      <c r="AM11" s="174">
        <v>1.21580547112462</v>
      </c>
      <c r="AN11" s="174">
        <v>1.1144883485309016</v>
      </c>
      <c r="AO11" s="174">
        <v>1.4184397163120568</v>
      </c>
      <c r="AP11" s="174">
        <v>1.3171225937183384</v>
      </c>
      <c r="AQ11" s="174">
        <v>1.7223910840932117</v>
      </c>
      <c r="AR11" s="174">
        <v>1.4184397163120568</v>
      </c>
      <c r="AS11" s="174">
        <v>0.60790273556231</v>
      </c>
      <c r="AT11" s="174">
        <v>1.3171225937183384</v>
      </c>
      <c r="AU11" s="174">
        <v>0.40526849037487339</v>
      </c>
      <c r="AV11" s="174">
        <v>0.50658561296859173</v>
      </c>
      <c r="AW11" s="174">
        <v>6.7882472137791288</v>
      </c>
    </row>
    <row r="12" spans="1:49" ht="17.100000000000001" customHeight="1" x14ac:dyDescent="0.15">
      <c r="B12" s="392"/>
      <c r="C12" s="392"/>
      <c r="D12" s="40" t="s">
        <v>260</v>
      </c>
      <c r="E12" s="174">
        <v>100</v>
      </c>
      <c r="F12" s="174">
        <v>0</v>
      </c>
      <c r="G12" s="174">
        <v>0</v>
      </c>
      <c r="H12" s="174">
        <v>0</v>
      </c>
      <c r="I12" s="174">
        <v>0</v>
      </c>
      <c r="J12" s="174">
        <v>0</v>
      </c>
      <c r="K12" s="174">
        <v>0</v>
      </c>
      <c r="L12" s="174">
        <v>0.1466275659824047</v>
      </c>
      <c r="M12" s="174">
        <v>0</v>
      </c>
      <c r="N12" s="174">
        <v>0</v>
      </c>
      <c r="O12" s="174">
        <v>0.1466275659824047</v>
      </c>
      <c r="P12" s="174">
        <v>0.73313782991202348</v>
      </c>
      <c r="Q12" s="174">
        <v>0.1466275659824047</v>
      </c>
      <c r="R12" s="174">
        <v>0.43988269794721413</v>
      </c>
      <c r="S12" s="174">
        <v>2.7859237536656889</v>
      </c>
      <c r="T12" s="174">
        <v>5.5718475073313778</v>
      </c>
      <c r="U12" s="174">
        <v>5.5718475073313778</v>
      </c>
      <c r="V12" s="174">
        <v>6.5982404692082106</v>
      </c>
      <c r="W12" s="174">
        <v>5.5718475073313778</v>
      </c>
      <c r="X12" s="174">
        <v>3.0791788856304985</v>
      </c>
      <c r="Y12" s="174">
        <v>3.8123167155425222</v>
      </c>
      <c r="Z12" s="174">
        <v>5.8651026392961878</v>
      </c>
      <c r="AA12" s="174">
        <v>4.6920821114369504</v>
      </c>
      <c r="AB12" s="174">
        <v>5.2785923753665687</v>
      </c>
      <c r="AC12" s="174">
        <v>4.838709677419355</v>
      </c>
      <c r="AD12" s="174">
        <v>6.1583577712609969</v>
      </c>
      <c r="AE12" s="174">
        <v>6.3049853372434015</v>
      </c>
      <c r="AF12" s="174">
        <v>4.6920821114369504</v>
      </c>
      <c r="AG12" s="174">
        <v>4.2521994134897358</v>
      </c>
      <c r="AH12" s="174">
        <v>3.0791788856304985</v>
      </c>
      <c r="AI12" s="174">
        <v>2.4926686217008798</v>
      </c>
      <c r="AJ12" s="174">
        <v>3.225806451612903</v>
      </c>
      <c r="AK12" s="174">
        <v>3.225806451612903</v>
      </c>
      <c r="AL12" s="174">
        <v>3.9589442815249267</v>
      </c>
      <c r="AM12" s="174">
        <v>1.6129032258064515</v>
      </c>
      <c r="AN12" s="174">
        <v>1.466275659824047</v>
      </c>
      <c r="AO12" s="174">
        <v>1.1730205278592376</v>
      </c>
      <c r="AP12" s="174">
        <v>1.0263929618768328</v>
      </c>
      <c r="AQ12" s="174">
        <v>0.87976539589442826</v>
      </c>
      <c r="AR12" s="174">
        <v>0.43988269794721413</v>
      </c>
      <c r="AS12" s="174">
        <v>0.1466275659824047</v>
      </c>
      <c r="AT12" s="174">
        <v>0</v>
      </c>
      <c r="AU12" s="174">
        <v>0.1466275659824047</v>
      </c>
      <c r="AV12" s="174">
        <v>0.1466275659824047</v>
      </c>
      <c r="AW12" s="174">
        <v>0.2932551319648094</v>
      </c>
    </row>
    <row r="13" spans="1:49" ht="17.100000000000001" customHeight="1" x14ac:dyDescent="0.15">
      <c r="A13" s="25"/>
      <c r="B13" s="392"/>
      <c r="C13" s="392"/>
      <c r="D13" s="40" t="s">
        <v>261</v>
      </c>
      <c r="E13" s="174">
        <v>100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4">
        <v>0</v>
      </c>
      <c r="N13" s="174">
        <v>0</v>
      </c>
      <c r="O13" s="174">
        <v>1.0526315789473684</v>
      </c>
      <c r="P13" s="174">
        <v>0.35087719298245612</v>
      </c>
      <c r="Q13" s="174">
        <v>1.0526315789473684</v>
      </c>
      <c r="R13" s="174">
        <v>1.0526315789473684</v>
      </c>
      <c r="S13" s="174">
        <v>1.7543859649122806</v>
      </c>
      <c r="T13" s="174">
        <v>0.35087719298245612</v>
      </c>
      <c r="U13" s="174">
        <v>1.0526315789473684</v>
      </c>
      <c r="V13" s="174">
        <v>4.2105263157894735</v>
      </c>
      <c r="W13" s="174">
        <v>4.2105263157894735</v>
      </c>
      <c r="X13" s="174">
        <v>5.2631578947368416</v>
      </c>
      <c r="Y13" s="174">
        <v>5.2631578947368416</v>
      </c>
      <c r="Z13" s="174">
        <v>3.5087719298245612</v>
      </c>
      <c r="AA13" s="174">
        <v>5.9649122807017543</v>
      </c>
      <c r="AB13" s="174">
        <v>4.2105263157894735</v>
      </c>
      <c r="AC13" s="174">
        <v>7.3684210526315779</v>
      </c>
      <c r="AD13" s="174">
        <v>4.5614035087719298</v>
      </c>
      <c r="AE13" s="174">
        <v>3.1578947368421053</v>
      </c>
      <c r="AF13" s="174">
        <v>4.5614035087719298</v>
      </c>
      <c r="AG13" s="174">
        <v>4.2105263157894735</v>
      </c>
      <c r="AH13" s="174">
        <v>3.1578947368421053</v>
      </c>
      <c r="AI13" s="174">
        <v>3.1578947368421053</v>
      </c>
      <c r="AJ13" s="174">
        <v>3.5087719298245612</v>
      </c>
      <c r="AK13" s="174">
        <v>3.8596491228070176</v>
      </c>
      <c r="AL13" s="174">
        <v>3.5087719298245612</v>
      </c>
      <c r="AM13" s="174">
        <v>3.8596491228070176</v>
      </c>
      <c r="AN13" s="174">
        <v>3.8596491228070176</v>
      </c>
      <c r="AO13" s="174">
        <v>1.4035087719298245</v>
      </c>
      <c r="AP13" s="174">
        <v>3.5087719298245612</v>
      </c>
      <c r="AQ13" s="174">
        <v>1.7543859649122806</v>
      </c>
      <c r="AR13" s="174">
        <v>1.0526315789473684</v>
      </c>
      <c r="AS13" s="174">
        <v>2.1052631578947367</v>
      </c>
      <c r="AT13" s="174">
        <v>0</v>
      </c>
      <c r="AU13" s="174">
        <v>0.70175438596491224</v>
      </c>
      <c r="AV13" s="174">
        <v>0</v>
      </c>
      <c r="AW13" s="174">
        <v>1.4035087719298245</v>
      </c>
    </row>
    <row r="14" spans="1:49" ht="17.100000000000001" customHeight="1" x14ac:dyDescent="0.15">
      <c r="B14" s="392"/>
      <c r="C14" s="392"/>
      <c r="D14" s="40" t="s">
        <v>262</v>
      </c>
      <c r="E14" s="174">
        <v>100</v>
      </c>
      <c r="F14" s="174">
        <v>0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74">
        <v>0</v>
      </c>
      <c r="M14" s="174">
        <v>0</v>
      </c>
      <c r="N14" s="174">
        <v>0</v>
      </c>
      <c r="O14" s="174">
        <v>0</v>
      </c>
      <c r="P14" s="174">
        <v>0</v>
      </c>
      <c r="Q14" s="174">
        <v>7.6923076923076925</v>
      </c>
      <c r="R14" s="174">
        <v>0</v>
      </c>
      <c r="S14" s="174">
        <v>0</v>
      </c>
      <c r="T14" s="174">
        <v>0</v>
      </c>
      <c r="U14" s="174">
        <v>7.6923076923076925</v>
      </c>
      <c r="V14" s="174">
        <v>0</v>
      </c>
      <c r="W14" s="174">
        <v>0</v>
      </c>
      <c r="X14" s="174">
        <v>0</v>
      </c>
      <c r="Y14" s="174">
        <v>7.6923076923076925</v>
      </c>
      <c r="Z14" s="174">
        <v>0</v>
      </c>
      <c r="AA14" s="174">
        <v>0</v>
      </c>
      <c r="AB14" s="174">
        <v>7.6923076923076925</v>
      </c>
      <c r="AC14" s="174">
        <v>0</v>
      </c>
      <c r="AD14" s="174">
        <v>0</v>
      </c>
      <c r="AE14" s="174">
        <v>0</v>
      </c>
      <c r="AF14" s="174">
        <v>0</v>
      </c>
      <c r="AG14" s="174">
        <v>0</v>
      </c>
      <c r="AH14" s="174">
        <v>0</v>
      </c>
      <c r="AI14" s="174">
        <v>0</v>
      </c>
      <c r="AJ14" s="174">
        <v>15.384615384615385</v>
      </c>
      <c r="AK14" s="174">
        <v>23.076923076923077</v>
      </c>
      <c r="AL14" s="174">
        <v>7.6923076923076925</v>
      </c>
      <c r="AM14" s="174">
        <v>7.6923076923076925</v>
      </c>
      <c r="AN14" s="174">
        <v>7.6923076923076925</v>
      </c>
      <c r="AO14" s="174">
        <v>0</v>
      </c>
      <c r="AP14" s="174">
        <v>7.6923076923076925</v>
      </c>
      <c r="AQ14" s="174">
        <v>0</v>
      </c>
      <c r="AR14" s="174">
        <v>0</v>
      </c>
      <c r="AS14" s="174">
        <v>0</v>
      </c>
      <c r="AT14" s="174">
        <v>0</v>
      </c>
      <c r="AU14" s="174">
        <v>0</v>
      </c>
      <c r="AV14" s="174">
        <v>0</v>
      </c>
      <c r="AW14" s="174">
        <v>0</v>
      </c>
    </row>
    <row r="15" spans="1:49" ht="17.100000000000001" customHeight="1" x14ac:dyDescent="0.15">
      <c r="B15" s="392"/>
      <c r="C15" s="490"/>
      <c r="D15" s="40" t="s">
        <v>263</v>
      </c>
      <c r="E15" s="174">
        <v>100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0</v>
      </c>
      <c r="M15" s="174">
        <v>0</v>
      </c>
      <c r="N15" s="174">
        <v>0</v>
      </c>
      <c r="O15" s="174">
        <v>0</v>
      </c>
      <c r="P15" s="174">
        <v>0</v>
      </c>
      <c r="Q15" s="174">
        <v>7.6923076923076925</v>
      </c>
      <c r="R15" s="174">
        <v>15.384615384615385</v>
      </c>
      <c r="S15" s="174">
        <v>7.6923076923076925</v>
      </c>
      <c r="T15" s="174">
        <v>7.6923076923076925</v>
      </c>
      <c r="U15" s="174">
        <v>15.384615384615385</v>
      </c>
      <c r="V15" s="174">
        <v>7.6923076923076925</v>
      </c>
      <c r="W15" s="174">
        <v>15.384615384615385</v>
      </c>
      <c r="X15" s="174">
        <v>0</v>
      </c>
      <c r="Y15" s="174">
        <v>0</v>
      </c>
      <c r="Z15" s="174">
        <v>7.6923076923076925</v>
      </c>
      <c r="AA15" s="174">
        <v>0</v>
      </c>
      <c r="AB15" s="174">
        <v>15.384615384615385</v>
      </c>
      <c r="AC15" s="174">
        <v>0</v>
      </c>
      <c r="AD15" s="174">
        <v>0</v>
      </c>
      <c r="AE15" s="174">
        <v>0</v>
      </c>
      <c r="AF15" s="174">
        <v>0</v>
      </c>
      <c r="AG15" s="174">
        <v>0</v>
      </c>
      <c r="AH15" s="174">
        <v>0</v>
      </c>
      <c r="AI15" s="174">
        <v>0</v>
      </c>
      <c r="AJ15" s="174">
        <v>0</v>
      </c>
      <c r="AK15" s="174">
        <v>0</v>
      </c>
      <c r="AL15" s="174">
        <v>0</v>
      </c>
      <c r="AM15" s="174">
        <v>0</v>
      </c>
      <c r="AN15" s="174">
        <v>0</v>
      </c>
      <c r="AO15" s="174">
        <v>0</v>
      </c>
      <c r="AP15" s="174">
        <v>0</v>
      </c>
      <c r="AQ15" s="174">
        <v>0</v>
      </c>
      <c r="AR15" s="174">
        <v>0</v>
      </c>
      <c r="AS15" s="174">
        <v>0</v>
      </c>
      <c r="AT15" s="174">
        <v>0</v>
      </c>
      <c r="AU15" s="174">
        <v>0</v>
      </c>
      <c r="AV15" s="174">
        <v>0</v>
      </c>
      <c r="AW15" s="174">
        <v>0</v>
      </c>
    </row>
    <row r="16" spans="1:49" ht="17.100000000000001" customHeight="1" x14ac:dyDescent="0.15">
      <c r="B16" s="392"/>
      <c r="C16" s="477" t="s">
        <v>264</v>
      </c>
      <c r="D16" s="488"/>
      <c r="E16" s="174">
        <v>100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4">
        <v>0</v>
      </c>
      <c r="N16" s="174">
        <v>0</v>
      </c>
      <c r="O16" s="174">
        <v>0.15608740894901144</v>
      </c>
      <c r="P16" s="174">
        <v>0.41623309053069724</v>
      </c>
      <c r="Q16" s="174">
        <v>1.0405827263267431</v>
      </c>
      <c r="R16" s="174">
        <v>1.0926118626430801</v>
      </c>
      <c r="S16" s="174">
        <v>2.8095733610822062</v>
      </c>
      <c r="T16" s="174">
        <v>5.3069719042663897</v>
      </c>
      <c r="U16" s="174">
        <v>6.0353798126951093</v>
      </c>
      <c r="V16" s="174">
        <v>7.5442247658688872</v>
      </c>
      <c r="W16" s="174">
        <v>7.7523413111342352</v>
      </c>
      <c r="X16" s="174">
        <v>6.6077003121748179</v>
      </c>
      <c r="Y16" s="174">
        <v>7.6482830385015603</v>
      </c>
      <c r="Z16" s="174">
        <v>7.4401664932362124</v>
      </c>
      <c r="AA16" s="174">
        <v>6.1914672216441211</v>
      </c>
      <c r="AB16" s="174">
        <v>5.0988553590010408</v>
      </c>
      <c r="AC16" s="174">
        <v>4.5785639958376692</v>
      </c>
      <c r="AD16" s="174">
        <v>3.4859521331945893</v>
      </c>
      <c r="AE16" s="174">
        <v>3.5379812695109258</v>
      </c>
      <c r="AF16" s="174">
        <v>2.5494276795005204</v>
      </c>
      <c r="AG16" s="174">
        <v>3.2778355879292405</v>
      </c>
      <c r="AH16" s="174">
        <v>2.1852237252861602</v>
      </c>
      <c r="AI16" s="174">
        <v>1.8210197710718004</v>
      </c>
      <c r="AJ16" s="174">
        <v>1.7169614984391259</v>
      </c>
      <c r="AK16" s="174">
        <v>1.3007284079084287</v>
      </c>
      <c r="AL16" s="174">
        <v>1.3007284079084287</v>
      </c>
      <c r="AM16" s="174">
        <v>1.6129032258064515</v>
      </c>
      <c r="AN16" s="174">
        <v>1.0926118626430801</v>
      </c>
      <c r="AO16" s="174">
        <v>0.78043704474505715</v>
      </c>
      <c r="AP16" s="174">
        <v>0.67637877211238295</v>
      </c>
      <c r="AQ16" s="174">
        <v>0.67637877211238295</v>
      </c>
      <c r="AR16" s="174">
        <v>0.78043704474505715</v>
      </c>
      <c r="AS16" s="174">
        <v>0.57232049947970864</v>
      </c>
      <c r="AT16" s="174">
        <v>0.83246618106139447</v>
      </c>
      <c r="AU16" s="174">
        <v>0.52029136316337155</v>
      </c>
      <c r="AV16" s="174">
        <v>0.46826222684703434</v>
      </c>
      <c r="AW16" s="174">
        <v>1.0926118626430801</v>
      </c>
    </row>
    <row r="17" spans="2:49" ht="17.100000000000001" customHeight="1" x14ac:dyDescent="0.15">
      <c r="B17" s="392"/>
      <c r="C17" s="392"/>
      <c r="D17" s="40" t="s">
        <v>257</v>
      </c>
      <c r="E17" s="174">
        <v>100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4">
        <v>0</v>
      </c>
      <c r="N17" s="174">
        <v>0</v>
      </c>
      <c r="O17" s="174">
        <v>0.10050251256281408</v>
      </c>
      <c r="P17" s="174">
        <v>0.4020100502512563</v>
      </c>
      <c r="Q17" s="174">
        <v>0.8040201005025126</v>
      </c>
      <c r="R17" s="174">
        <v>0.60301507537688437</v>
      </c>
      <c r="S17" s="174">
        <v>1.306532663316583</v>
      </c>
      <c r="T17" s="174">
        <v>3.7185929648241203</v>
      </c>
      <c r="U17" s="174">
        <v>4.3216080402010046</v>
      </c>
      <c r="V17" s="174">
        <v>3.5175879396984926</v>
      </c>
      <c r="W17" s="174">
        <v>3.8190954773869348</v>
      </c>
      <c r="X17" s="174">
        <v>6.4321608040201008</v>
      </c>
      <c r="Y17" s="174">
        <v>7.3366834170854265</v>
      </c>
      <c r="Z17" s="174">
        <v>8.6432160804020093</v>
      </c>
      <c r="AA17" s="174">
        <v>7.7386934673366836</v>
      </c>
      <c r="AB17" s="174">
        <v>6.6331658291457289</v>
      </c>
      <c r="AC17" s="174">
        <v>5.6281407035175883</v>
      </c>
      <c r="AD17" s="174">
        <v>4.3216080402010046</v>
      </c>
      <c r="AE17" s="174">
        <v>4.2211055276381906</v>
      </c>
      <c r="AF17" s="174">
        <v>3.2160804020100504</v>
      </c>
      <c r="AG17" s="174">
        <v>4.1206030150753765</v>
      </c>
      <c r="AH17" s="174">
        <v>2.3115577889447234</v>
      </c>
      <c r="AI17" s="174">
        <v>2.1105527638190953</v>
      </c>
      <c r="AJ17" s="174">
        <v>2.0100502512562812</v>
      </c>
      <c r="AK17" s="174">
        <v>1.6080402010050252</v>
      </c>
      <c r="AL17" s="174">
        <v>1.7085427135678393</v>
      </c>
      <c r="AM17" s="174">
        <v>2.3115577889447234</v>
      </c>
      <c r="AN17" s="174">
        <v>1.4070351758793971</v>
      </c>
      <c r="AO17" s="174">
        <v>0.8040201005025126</v>
      </c>
      <c r="AP17" s="174">
        <v>1.1055276381909549</v>
      </c>
      <c r="AQ17" s="174">
        <v>1.0050251256281406</v>
      </c>
      <c r="AR17" s="174">
        <v>1.2060301507537687</v>
      </c>
      <c r="AS17" s="174">
        <v>0.8040201005025126</v>
      </c>
      <c r="AT17" s="174">
        <v>1.306532663316583</v>
      </c>
      <c r="AU17" s="174">
        <v>0.8040201005025126</v>
      </c>
      <c r="AV17" s="174">
        <v>0.90452261306532655</v>
      </c>
      <c r="AW17" s="174">
        <v>1.7085427135678393</v>
      </c>
    </row>
    <row r="18" spans="2:49" ht="17.100000000000001" customHeight="1" x14ac:dyDescent="0.15">
      <c r="B18" s="392"/>
      <c r="C18" s="392"/>
      <c r="D18" s="40" t="s">
        <v>258</v>
      </c>
      <c r="E18" s="174">
        <v>100</v>
      </c>
      <c r="F18" s="174"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174">
        <v>0</v>
      </c>
      <c r="M18" s="174">
        <v>0</v>
      </c>
      <c r="N18" s="174">
        <v>0</v>
      </c>
      <c r="O18" s="174">
        <v>0.48309178743961351</v>
      </c>
      <c r="P18" s="174">
        <v>0</v>
      </c>
      <c r="Q18" s="174">
        <v>1.2077294685990339</v>
      </c>
      <c r="R18" s="174">
        <v>1.6908212560386473</v>
      </c>
      <c r="S18" s="174">
        <v>3.8647342995169081</v>
      </c>
      <c r="T18" s="174">
        <v>4.3478260869565215</v>
      </c>
      <c r="U18" s="174">
        <v>5.3140096618357484</v>
      </c>
      <c r="V18" s="174">
        <v>8.9371980676328491</v>
      </c>
      <c r="W18" s="174">
        <v>12.560386473429952</v>
      </c>
      <c r="X18" s="174">
        <v>6.2801932367149762</v>
      </c>
      <c r="Y18" s="174">
        <v>6.2801932367149762</v>
      </c>
      <c r="Z18" s="174">
        <v>7.004830917874397</v>
      </c>
      <c r="AA18" s="174">
        <v>4.1062801932367154</v>
      </c>
      <c r="AB18" s="174">
        <v>3.6231884057971016</v>
      </c>
      <c r="AC18" s="174">
        <v>4.1062801932367154</v>
      </c>
      <c r="AD18" s="174">
        <v>2.8985507246376812</v>
      </c>
      <c r="AE18" s="174">
        <v>4.8309178743961354</v>
      </c>
      <c r="AF18" s="174">
        <v>2.8985507246376812</v>
      </c>
      <c r="AG18" s="174">
        <v>3.6231884057971016</v>
      </c>
      <c r="AH18" s="174">
        <v>2.6570048309178742</v>
      </c>
      <c r="AI18" s="174">
        <v>2.6570048309178742</v>
      </c>
      <c r="AJ18" s="174">
        <v>2.6570048309178742</v>
      </c>
      <c r="AK18" s="174">
        <v>2.1739130434782608</v>
      </c>
      <c r="AL18" s="174">
        <v>1.6908212560386473</v>
      </c>
      <c r="AM18" s="174">
        <v>1.2077294685990339</v>
      </c>
      <c r="AN18" s="174">
        <v>1.2077294685990339</v>
      </c>
      <c r="AO18" s="174">
        <v>0.48309178743961351</v>
      </c>
      <c r="AP18" s="174">
        <v>0</v>
      </c>
      <c r="AQ18" s="174">
        <v>0.72463768115942029</v>
      </c>
      <c r="AR18" s="174">
        <v>0.24154589371980675</v>
      </c>
      <c r="AS18" s="174">
        <v>0.24154589371980675</v>
      </c>
      <c r="AT18" s="174">
        <v>0</v>
      </c>
      <c r="AU18" s="174">
        <v>0</v>
      </c>
      <c r="AV18" s="174">
        <v>0</v>
      </c>
      <c r="AW18" s="174">
        <v>0</v>
      </c>
    </row>
    <row r="19" spans="2:49" ht="17.100000000000001" customHeight="1" x14ac:dyDescent="0.15">
      <c r="B19" s="392"/>
      <c r="C19" s="392"/>
      <c r="D19" s="40" t="s">
        <v>259</v>
      </c>
      <c r="E19" s="174">
        <v>100</v>
      </c>
      <c r="F19" s="174"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174">
        <v>0</v>
      </c>
      <c r="M19" s="174">
        <v>0</v>
      </c>
      <c r="N19" s="174">
        <v>0</v>
      </c>
      <c r="O19" s="174">
        <v>0</v>
      </c>
      <c r="P19" s="174">
        <v>1.6304347826086956</v>
      </c>
      <c r="Q19" s="174">
        <v>1.0869565217391304</v>
      </c>
      <c r="R19" s="174">
        <v>2.7173913043478262</v>
      </c>
      <c r="S19" s="174">
        <v>4.8913043478260869</v>
      </c>
      <c r="T19" s="174">
        <v>8.1521739130434785</v>
      </c>
      <c r="U19" s="174">
        <v>11.413043478260869</v>
      </c>
      <c r="V19" s="174">
        <v>11.413043478260869</v>
      </c>
      <c r="W19" s="174">
        <v>8.695652173913043</v>
      </c>
      <c r="X19" s="174">
        <v>4.8913043478260869</v>
      </c>
      <c r="Y19" s="174">
        <v>9.2391304347826075</v>
      </c>
      <c r="Z19" s="174">
        <v>3.2608695652173911</v>
      </c>
      <c r="AA19" s="174">
        <v>3.804347826086957</v>
      </c>
      <c r="AB19" s="174">
        <v>3.2608695652173911</v>
      </c>
      <c r="AC19" s="174">
        <v>2.1739130434782608</v>
      </c>
      <c r="AD19" s="174">
        <v>4.3478260869565215</v>
      </c>
      <c r="AE19" s="174">
        <v>1.6304347826086956</v>
      </c>
      <c r="AF19" s="174">
        <v>1.6304347826086956</v>
      </c>
      <c r="AG19" s="174">
        <v>1.6304347826086956</v>
      </c>
      <c r="AH19" s="174">
        <v>1.0869565217391304</v>
      </c>
      <c r="AI19" s="174">
        <v>1.0869565217391304</v>
      </c>
      <c r="AJ19" s="174">
        <v>0.54347826086956519</v>
      </c>
      <c r="AK19" s="174">
        <v>0</v>
      </c>
      <c r="AL19" s="174">
        <v>0.54347826086956519</v>
      </c>
      <c r="AM19" s="174">
        <v>1.6304347826086956</v>
      </c>
      <c r="AN19" s="174">
        <v>1.0869565217391304</v>
      </c>
      <c r="AO19" s="174">
        <v>2.7173913043478262</v>
      </c>
      <c r="AP19" s="174">
        <v>1.0869565217391304</v>
      </c>
      <c r="AQ19" s="174">
        <v>0</v>
      </c>
      <c r="AR19" s="174">
        <v>1.0869565217391304</v>
      </c>
      <c r="AS19" s="174">
        <v>0.54347826086956519</v>
      </c>
      <c r="AT19" s="174">
        <v>1.6304347826086956</v>
      </c>
      <c r="AU19" s="174">
        <v>0.54347826086956519</v>
      </c>
      <c r="AV19" s="174">
        <v>0</v>
      </c>
      <c r="AW19" s="174">
        <v>0.54347826086956519</v>
      </c>
    </row>
    <row r="20" spans="2:49" ht="17.100000000000001" customHeight="1" x14ac:dyDescent="0.15">
      <c r="B20" s="392"/>
      <c r="C20" s="392"/>
      <c r="D20" s="40" t="s">
        <v>260</v>
      </c>
      <c r="E20" s="174">
        <v>100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174">
        <v>0</v>
      </c>
      <c r="O20" s="174">
        <v>0</v>
      </c>
      <c r="P20" s="174">
        <v>1.2820512820512819</v>
      </c>
      <c r="Q20" s="174">
        <v>1.2820512820512819</v>
      </c>
      <c r="R20" s="174">
        <v>3.8461538461538463</v>
      </c>
      <c r="S20" s="174">
        <v>7.6923076923076925</v>
      </c>
      <c r="T20" s="174">
        <v>12.820512820512819</v>
      </c>
      <c r="U20" s="174">
        <v>10.256410256410255</v>
      </c>
      <c r="V20" s="174">
        <v>10.256410256410255</v>
      </c>
      <c r="W20" s="174">
        <v>12.820512820512819</v>
      </c>
      <c r="X20" s="174">
        <v>5.1282051282051277</v>
      </c>
      <c r="Y20" s="174">
        <v>10.256410256410255</v>
      </c>
      <c r="Z20" s="174">
        <v>6.4102564102564097</v>
      </c>
      <c r="AA20" s="174">
        <v>3.8461538461538463</v>
      </c>
      <c r="AB20" s="174">
        <v>5.1282051282051277</v>
      </c>
      <c r="AC20" s="174">
        <v>2.5641025641025639</v>
      </c>
      <c r="AD20" s="174">
        <v>1.2820512820512819</v>
      </c>
      <c r="AE20" s="174">
        <v>1.2820512820512819</v>
      </c>
      <c r="AF20" s="174">
        <v>0</v>
      </c>
      <c r="AG20" s="174">
        <v>0</v>
      </c>
      <c r="AH20" s="174">
        <v>2.5641025641025639</v>
      </c>
      <c r="AI20" s="174">
        <v>1.2820512820512819</v>
      </c>
      <c r="AJ20" s="174">
        <v>0</v>
      </c>
      <c r="AK20" s="174">
        <v>0</v>
      </c>
      <c r="AL20" s="174">
        <v>0</v>
      </c>
      <c r="AM20" s="174">
        <v>0</v>
      </c>
      <c r="AN20" s="174">
        <v>0</v>
      </c>
      <c r="AO20" s="174">
        <v>0</v>
      </c>
      <c r="AP20" s="174">
        <v>0</v>
      </c>
      <c r="AQ20" s="174">
        <v>0</v>
      </c>
      <c r="AR20" s="174">
        <v>0</v>
      </c>
      <c r="AS20" s="174">
        <v>0</v>
      </c>
      <c r="AT20" s="174">
        <v>0</v>
      </c>
      <c r="AU20" s="174">
        <v>0</v>
      </c>
      <c r="AV20" s="174">
        <v>0</v>
      </c>
      <c r="AW20" s="174">
        <v>0</v>
      </c>
    </row>
    <row r="21" spans="2:49" ht="17.100000000000001" customHeight="1" x14ac:dyDescent="0.15">
      <c r="B21" s="392"/>
      <c r="C21" s="490"/>
      <c r="D21" s="40" t="s">
        <v>261</v>
      </c>
      <c r="E21" s="174">
        <v>100</v>
      </c>
      <c r="F21" s="174">
        <v>0</v>
      </c>
      <c r="G21" s="174">
        <v>0</v>
      </c>
      <c r="H21" s="174">
        <v>0</v>
      </c>
      <c r="I21" s="174">
        <v>0</v>
      </c>
      <c r="J21" s="174">
        <v>0</v>
      </c>
      <c r="K21" s="174">
        <v>0</v>
      </c>
      <c r="L21" s="174">
        <v>0</v>
      </c>
      <c r="M21" s="174">
        <v>0</v>
      </c>
      <c r="N21" s="174">
        <v>0</v>
      </c>
      <c r="O21" s="174">
        <v>0</v>
      </c>
      <c r="P21" s="174">
        <v>0</v>
      </c>
      <c r="Q21" s="174">
        <v>1.593625498007968</v>
      </c>
      <c r="R21" s="174">
        <v>0</v>
      </c>
      <c r="S21" s="174">
        <v>3.9840637450199203</v>
      </c>
      <c r="T21" s="174">
        <v>8.7649402390438258</v>
      </c>
      <c r="U21" s="174">
        <v>8.7649402390438258</v>
      </c>
      <c r="V21" s="174">
        <v>17.529880478087652</v>
      </c>
      <c r="W21" s="174">
        <v>13.147410358565736</v>
      </c>
      <c r="X21" s="174">
        <v>9.5617529880478092</v>
      </c>
      <c r="Y21" s="174">
        <v>9.1633466135458175</v>
      </c>
      <c r="Z21" s="174">
        <v>6.7729083665338639</v>
      </c>
      <c r="AA21" s="174">
        <v>5.9760956175298805</v>
      </c>
      <c r="AB21" s="174">
        <v>2.788844621513944</v>
      </c>
      <c r="AC21" s="174">
        <v>3.5856573705179287</v>
      </c>
      <c r="AD21" s="174">
        <v>1.1952191235059761</v>
      </c>
      <c r="AE21" s="174">
        <v>0.79681274900398402</v>
      </c>
      <c r="AF21" s="174">
        <v>0.79681274900398402</v>
      </c>
      <c r="AG21" s="174">
        <v>1.593625498007968</v>
      </c>
      <c r="AH21" s="174">
        <v>1.593625498007968</v>
      </c>
      <c r="AI21" s="174">
        <v>0</v>
      </c>
      <c r="AJ21" s="174">
        <v>0.39840637450199201</v>
      </c>
      <c r="AK21" s="174">
        <v>0</v>
      </c>
      <c r="AL21" s="174">
        <v>0</v>
      </c>
      <c r="AM21" s="174">
        <v>0</v>
      </c>
      <c r="AN21" s="174">
        <v>0</v>
      </c>
      <c r="AO21" s="174">
        <v>0</v>
      </c>
      <c r="AP21" s="174">
        <v>0</v>
      </c>
      <c r="AQ21" s="174">
        <v>0</v>
      </c>
      <c r="AR21" s="174">
        <v>0</v>
      </c>
      <c r="AS21" s="174">
        <v>0.39840637450199201</v>
      </c>
      <c r="AT21" s="174">
        <v>0</v>
      </c>
      <c r="AU21" s="174">
        <v>0.39840637450199201</v>
      </c>
      <c r="AV21" s="174">
        <v>0</v>
      </c>
      <c r="AW21" s="174">
        <v>1.1952191235059761</v>
      </c>
    </row>
    <row r="22" spans="2:49" ht="17.100000000000001" customHeight="1" x14ac:dyDescent="0.15">
      <c r="B22" s="392"/>
      <c r="C22" s="477" t="s">
        <v>265</v>
      </c>
      <c r="D22" s="488"/>
      <c r="E22" s="174">
        <v>100</v>
      </c>
      <c r="F22" s="174">
        <v>0</v>
      </c>
      <c r="G22" s="174">
        <v>0</v>
      </c>
      <c r="H22" s="174">
        <v>0</v>
      </c>
      <c r="I22" s="174">
        <v>0</v>
      </c>
      <c r="J22" s="174">
        <v>0</v>
      </c>
      <c r="K22" s="174">
        <v>1.107011070110701</v>
      </c>
      <c r="L22" s="174">
        <v>0.36900369003690037</v>
      </c>
      <c r="M22" s="174">
        <v>0</v>
      </c>
      <c r="N22" s="174">
        <v>0</v>
      </c>
      <c r="O22" s="174">
        <v>0.73800738007380073</v>
      </c>
      <c r="P22" s="174">
        <v>1.8450184501845017</v>
      </c>
      <c r="Q22" s="174">
        <v>2.5830258302583027</v>
      </c>
      <c r="R22" s="174">
        <v>1.4760147601476015</v>
      </c>
      <c r="S22" s="174">
        <v>4.428044280442804</v>
      </c>
      <c r="T22" s="174">
        <v>3.6900369003690034</v>
      </c>
      <c r="U22" s="174">
        <v>3.3210332103321036</v>
      </c>
      <c r="V22" s="174">
        <v>5.5350553505535052</v>
      </c>
      <c r="W22" s="174">
        <v>5.9040590405904059</v>
      </c>
      <c r="X22" s="174">
        <v>4.428044280442804</v>
      </c>
      <c r="Y22" s="174">
        <v>5.9040590405904059</v>
      </c>
      <c r="Z22" s="174">
        <v>7.3800738007380069</v>
      </c>
      <c r="AA22" s="174">
        <v>6.6420664206642073</v>
      </c>
      <c r="AB22" s="174">
        <v>5.1660516605166054</v>
      </c>
      <c r="AC22" s="174">
        <v>7.0110701107011062</v>
      </c>
      <c r="AD22" s="174">
        <v>5.5350553505535052</v>
      </c>
      <c r="AE22" s="174">
        <v>6.2730627306273057</v>
      </c>
      <c r="AF22" s="174">
        <v>5.1660516605166054</v>
      </c>
      <c r="AG22" s="174">
        <v>2.214022140221402</v>
      </c>
      <c r="AH22" s="174">
        <v>3.3210332103321036</v>
      </c>
      <c r="AI22" s="174">
        <v>1.8450184501845017</v>
      </c>
      <c r="AJ22" s="174">
        <v>1.4760147601476015</v>
      </c>
      <c r="AK22" s="174">
        <v>1.8450184501845017</v>
      </c>
      <c r="AL22" s="174">
        <v>0</v>
      </c>
      <c r="AM22" s="174">
        <v>0.73800738007380073</v>
      </c>
      <c r="AN22" s="174">
        <v>0</v>
      </c>
      <c r="AO22" s="174">
        <v>0.36900369003690037</v>
      </c>
      <c r="AP22" s="174">
        <v>0.73800738007380073</v>
      </c>
      <c r="AQ22" s="174">
        <v>0</v>
      </c>
      <c r="AR22" s="174">
        <v>0.36900369003690037</v>
      </c>
      <c r="AS22" s="174">
        <v>1.8450184501845017</v>
      </c>
      <c r="AT22" s="174">
        <v>0.36900369003690037</v>
      </c>
      <c r="AU22" s="174">
        <v>0.36900369003690037</v>
      </c>
      <c r="AV22" s="174">
        <v>0</v>
      </c>
      <c r="AW22" s="174">
        <v>0</v>
      </c>
    </row>
    <row r="23" spans="2:49" ht="17.100000000000001" customHeight="1" x14ac:dyDescent="0.15">
      <c r="B23" s="392"/>
      <c r="C23" s="392"/>
      <c r="D23" s="40" t="s">
        <v>257</v>
      </c>
      <c r="E23" s="174">
        <v>100</v>
      </c>
      <c r="F23" s="174">
        <v>0</v>
      </c>
      <c r="G23" s="174">
        <v>0</v>
      </c>
      <c r="H23" s="174">
        <v>0</v>
      </c>
      <c r="I23" s="174">
        <v>0</v>
      </c>
      <c r="J23" s="174">
        <v>0</v>
      </c>
      <c r="K23" s="174">
        <v>0</v>
      </c>
      <c r="L23" s="174">
        <v>0</v>
      </c>
      <c r="M23" s="174">
        <v>0</v>
      </c>
      <c r="N23" s="174">
        <v>0</v>
      </c>
      <c r="O23" s="174">
        <v>0</v>
      </c>
      <c r="P23" s="174">
        <v>0.53475935828876997</v>
      </c>
      <c r="Q23" s="174">
        <v>0</v>
      </c>
      <c r="R23" s="174">
        <v>0</v>
      </c>
      <c r="S23" s="174">
        <v>2.1390374331550799</v>
      </c>
      <c r="T23" s="174">
        <v>3.7433155080213902</v>
      </c>
      <c r="U23" s="174">
        <v>1.6042780748663104</v>
      </c>
      <c r="V23" s="174">
        <v>4.8128342245989302</v>
      </c>
      <c r="W23" s="174">
        <v>5.3475935828877006</v>
      </c>
      <c r="X23" s="174">
        <v>3.7433155080213902</v>
      </c>
      <c r="Y23" s="174">
        <v>4.2780748663101598</v>
      </c>
      <c r="Z23" s="174">
        <v>9.0909090909090917</v>
      </c>
      <c r="AA23" s="174">
        <v>6.9518716577540109</v>
      </c>
      <c r="AB23" s="174">
        <v>5.8823529411764701</v>
      </c>
      <c r="AC23" s="174">
        <v>8.5561497326203195</v>
      </c>
      <c r="AD23" s="174">
        <v>6.9518716577540109</v>
      </c>
      <c r="AE23" s="174">
        <v>8.5561497326203195</v>
      </c>
      <c r="AF23" s="174">
        <v>6.4171122994652414</v>
      </c>
      <c r="AG23" s="174">
        <v>3.2085561497326207</v>
      </c>
      <c r="AH23" s="174">
        <v>3.7433155080213902</v>
      </c>
      <c r="AI23" s="174">
        <v>2.6737967914438503</v>
      </c>
      <c r="AJ23" s="174">
        <v>2.1390374331550799</v>
      </c>
      <c r="AK23" s="174">
        <v>2.6737967914438503</v>
      </c>
      <c r="AL23" s="174">
        <v>0</v>
      </c>
      <c r="AM23" s="174">
        <v>1.0695187165775399</v>
      </c>
      <c r="AN23" s="174">
        <v>0</v>
      </c>
      <c r="AO23" s="174">
        <v>0.53475935828876997</v>
      </c>
      <c r="AP23" s="174">
        <v>1.0695187165775399</v>
      </c>
      <c r="AQ23" s="174">
        <v>0</v>
      </c>
      <c r="AR23" s="174">
        <v>0.53475935828876997</v>
      </c>
      <c r="AS23" s="174">
        <v>2.6737967914438503</v>
      </c>
      <c r="AT23" s="174">
        <v>0.53475935828876997</v>
      </c>
      <c r="AU23" s="174">
        <v>0.53475935828876997</v>
      </c>
      <c r="AV23" s="174">
        <v>0</v>
      </c>
      <c r="AW23" s="174">
        <v>0</v>
      </c>
    </row>
    <row r="24" spans="2:49" ht="17.100000000000001" customHeight="1" x14ac:dyDescent="0.15">
      <c r="B24" s="392"/>
      <c r="C24" s="392"/>
      <c r="D24" s="40" t="s">
        <v>258</v>
      </c>
      <c r="E24" s="174">
        <v>100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4">
        <v>0</v>
      </c>
      <c r="O24" s="174">
        <v>0</v>
      </c>
      <c r="P24" s="174">
        <v>9.0909090909090917</v>
      </c>
      <c r="Q24" s="174">
        <v>9.0909090909090917</v>
      </c>
      <c r="R24" s="174">
        <v>4.5454545454545459</v>
      </c>
      <c r="S24" s="174">
        <v>22.727272727272727</v>
      </c>
      <c r="T24" s="174">
        <v>13.636363636363635</v>
      </c>
      <c r="U24" s="174">
        <v>4.5454545454545459</v>
      </c>
      <c r="V24" s="174">
        <v>13.636363636363635</v>
      </c>
      <c r="W24" s="174">
        <v>0</v>
      </c>
      <c r="X24" s="174">
        <v>0</v>
      </c>
      <c r="Y24" s="174">
        <v>13.636363636363635</v>
      </c>
      <c r="Z24" s="174">
        <v>0</v>
      </c>
      <c r="AA24" s="174">
        <v>0</v>
      </c>
      <c r="AB24" s="174">
        <v>0</v>
      </c>
      <c r="AC24" s="174">
        <v>0</v>
      </c>
      <c r="AD24" s="174">
        <v>9.0909090909090917</v>
      </c>
      <c r="AE24" s="174">
        <v>0</v>
      </c>
      <c r="AF24" s="174">
        <v>0</v>
      </c>
      <c r="AG24" s="174">
        <v>0</v>
      </c>
      <c r="AH24" s="174">
        <v>0</v>
      </c>
      <c r="AI24" s="174">
        <v>0</v>
      </c>
      <c r="AJ24" s="174">
        <v>0</v>
      </c>
      <c r="AK24" s="174">
        <v>0</v>
      </c>
      <c r="AL24" s="174">
        <v>0</v>
      </c>
      <c r="AM24" s="174">
        <v>0</v>
      </c>
      <c r="AN24" s="174">
        <v>0</v>
      </c>
      <c r="AO24" s="174">
        <v>0</v>
      </c>
      <c r="AP24" s="174">
        <v>0</v>
      </c>
      <c r="AQ24" s="174">
        <v>0</v>
      </c>
      <c r="AR24" s="174">
        <v>0</v>
      </c>
      <c r="AS24" s="174">
        <v>0</v>
      </c>
      <c r="AT24" s="174">
        <v>0</v>
      </c>
      <c r="AU24" s="174">
        <v>0</v>
      </c>
      <c r="AV24" s="174">
        <v>0</v>
      </c>
      <c r="AW24" s="174">
        <v>0</v>
      </c>
    </row>
    <row r="25" spans="2:49" ht="17.100000000000001" customHeight="1" x14ac:dyDescent="0.15">
      <c r="B25" s="392"/>
      <c r="C25" s="392"/>
      <c r="D25" s="40" t="s">
        <v>259</v>
      </c>
      <c r="E25" s="174">
        <v>100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10.344827586206897</v>
      </c>
      <c r="L25" s="174">
        <v>3.4482758620689653</v>
      </c>
      <c r="M25" s="174">
        <v>0</v>
      </c>
      <c r="N25" s="174">
        <v>0</v>
      </c>
      <c r="O25" s="174">
        <v>0</v>
      </c>
      <c r="P25" s="174">
        <v>0</v>
      </c>
      <c r="Q25" s="174">
        <v>3.4482758620689653</v>
      </c>
      <c r="R25" s="174">
        <v>0</v>
      </c>
      <c r="S25" s="174">
        <v>0</v>
      </c>
      <c r="T25" s="174">
        <v>0</v>
      </c>
      <c r="U25" s="174">
        <v>0</v>
      </c>
      <c r="V25" s="174">
        <v>3.4482758620689653</v>
      </c>
      <c r="W25" s="174">
        <v>10.344827586206897</v>
      </c>
      <c r="X25" s="174">
        <v>6.8965517241379306</v>
      </c>
      <c r="Y25" s="174">
        <v>6.8965517241379306</v>
      </c>
      <c r="Z25" s="174">
        <v>10.344827586206897</v>
      </c>
      <c r="AA25" s="174">
        <v>13.793103448275861</v>
      </c>
      <c r="AB25" s="174">
        <v>6.8965517241379306</v>
      </c>
      <c r="AC25" s="174">
        <v>10.344827586206897</v>
      </c>
      <c r="AD25" s="174">
        <v>0</v>
      </c>
      <c r="AE25" s="174">
        <v>3.4482758620689653</v>
      </c>
      <c r="AF25" s="174">
        <v>6.8965517241379306</v>
      </c>
      <c r="AG25" s="174">
        <v>0</v>
      </c>
      <c r="AH25" s="174">
        <v>3.4482758620689653</v>
      </c>
      <c r="AI25" s="174">
        <v>0</v>
      </c>
      <c r="AJ25" s="174">
        <v>0</v>
      </c>
      <c r="AK25" s="174">
        <v>0</v>
      </c>
      <c r="AL25" s="174">
        <v>0</v>
      </c>
      <c r="AM25" s="174">
        <v>0</v>
      </c>
      <c r="AN25" s="174">
        <v>0</v>
      </c>
      <c r="AO25" s="174">
        <v>0</v>
      </c>
      <c r="AP25" s="174">
        <v>0</v>
      </c>
      <c r="AQ25" s="174">
        <v>0</v>
      </c>
      <c r="AR25" s="174">
        <v>0</v>
      </c>
      <c r="AS25" s="174">
        <v>0</v>
      </c>
      <c r="AT25" s="174">
        <v>0</v>
      </c>
      <c r="AU25" s="174">
        <v>0</v>
      </c>
      <c r="AV25" s="174">
        <v>0</v>
      </c>
      <c r="AW25" s="174">
        <v>0</v>
      </c>
    </row>
    <row r="26" spans="2:49" ht="17.100000000000001" customHeight="1" x14ac:dyDescent="0.15">
      <c r="B26" s="392"/>
      <c r="C26" s="392"/>
      <c r="D26" s="40" t="s">
        <v>260</v>
      </c>
      <c r="E26" s="174">
        <v>100</v>
      </c>
      <c r="F26" s="174">
        <v>0</v>
      </c>
      <c r="G26" s="174">
        <v>0</v>
      </c>
      <c r="H26" s="174">
        <v>0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4">
        <v>3.5714285714285712</v>
      </c>
      <c r="P26" s="174">
        <v>3.5714285714285712</v>
      </c>
      <c r="Q26" s="174">
        <v>14.285714285714285</v>
      </c>
      <c r="R26" s="174">
        <v>7.1428571428571423</v>
      </c>
      <c r="S26" s="174">
        <v>10.714285714285714</v>
      </c>
      <c r="T26" s="174">
        <v>0</v>
      </c>
      <c r="U26" s="174">
        <v>17.857142857142858</v>
      </c>
      <c r="V26" s="174">
        <v>7.1428571428571423</v>
      </c>
      <c r="W26" s="174">
        <v>3.5714285714285712</v>
      </c>
      <c r="X26" s="174">
        <v>10.714285714285714</v>
      </c>
      <c r="Y26" s="174">
        <v>10.714285714285714</v>
      </c>
      <c r="Z26" s="174">
        <v>0</v>
      </c>
      <c r="AA26" s="174">
        <v>3.5714285714285712</v>
      </c>
      <c r="AB26" s="174">
        <v>3.5714285714285712</v>
      </c>
      <c r="AC26" s="174">
        <v>0</v>
      </c>
      <c r="AD26" s="174">
        <v>0</v>
      </c>
      <c r="AE26" s="174">
        <v>0</v>
      </c>
      <c r="AF26" s="174">
        <v>0</v>
      </c>
      <c r="AG26" s="174">
        <v>0</v>
      </c>
      <c r="AH26" s="174">
        <v>3.5714285714285712</v>
      </c>
      <c r="AI26" s="174">
        <v>0</v>
      </c>
      <c r="AJ26" s="174">
        <v>0</v>
      </c>
      <c r="AK26" s="174">
        <v>0</v>
      </c>
      <c r="AL26" s="174">
        <v>0</v>
      </c>
      <c r="AM26" s="174">
        <v>0</v>
      </c>
      <c r="AN26" s="174">
        <v>0</v>
      </c>
      <c r="AO26" s="174">
        <v>0</v>
      </c>
      <c r="AP26" s="174">
        <v>0</v>
      </c>
      <c r="AQ26" s="174">
        <v>0</v>
      </c>
      <c r="AR26" s="174">
        <v>0</v>
      </c>
      <c r="AS26" s="174">
        <v>0</v>
      </c>
      <c r="AT26" s="174">
        <v>0</v>
      </c>
      <c r="AU26" s="174">
        <v>0</v>
      </c>
      <c r="AV26" s="174">
        <v>0</v>
      </c>
      <c r="AW26" s="174">
        <v>0</v>
      </c>
    </row>
    <row r="27" spans="2:49" ht="17.100000000000001" customHeight="1" x14ac:dyDescent="0.15">
      <c r="B27" s="490"/>
      <c r="C27" s="490"/>
      <c r="D27" s="40" t="s">
        <v>261</v>
      </c>
      <c r="E27" s="174">
        <v>100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0</v>
      </c>
      <c r="L27" s="174">
        <v>0</v>
      </c>
      <c r="M27" s="174">
        <v>0</v>
      </c>
      <c r="N27" s="174">
        <v>0</v>
      </c>
      <c r="O27" s="174">
        <v>20</v>
      </c>
      <c r="P27" s="174">
        <v>20</v>
      </c>
      <c r="Q27" s="174">
        <v>0</v>
      </c>
      <c r="R27" s="174">
        <v>20</v>
      </c>
      <c r="S27" s="174">
        <v>0</v>
      </c>
      <c r="T27" s="174">
        <v>0</v>
      </c>
      <c r="U27" s="174">
        <v>0</v>
      </c>
      <c r="V27" s="174">
        <v>0</v>
      </c>
      <c r="W27" s="174">
        <v>40</v>
      </c>
      <c r="X27" s="174">
        <v>0</v>
      </c>
      <c r="Y27" s="174">
        <v>0</v>
      </c>
      <c r="Z27" s="174">
        <v>0</v>
      </c>
      <c r="AA27" s="174">
        <v>0</v>
      </c>
      <c r="AB27" s="174">
        <v>0</v>
      </c>
      <c r="AC27" s="174">
        <v>0</v>
      </c>
      <c r="AD27" s="174">
        <v>0</v>
      </c>
      <c r="AE27" s="174">
        <v>0</v>
      </c>
      <c r="AF27" s="174">
        <v>0</v>
      </c>
      <c r="AG27" s="174">
        <v>0</v>
      </c>
      <c r="AH27" s="174">
        <v>0</v>
      </c>
      <c r="AI27" s="174">
        <v>0</v>
      </c>
      <c r="AJ27" s="174">
        <v>0</v>
      </c>
      <c r="AK27" s="174">
        <v>0</v>
      </c>
      <c r="AL27" s="174">
        <v>0</v>
      </c>
      <c r="AM27" s="174">
        <v>0</v>
      </c>
      <c r="AN27" s="174">
        <v>0</v>
      </c>
      <c r="AO27" s="174">
        <v>0</v>
      </c>
      <c r="AP27" s="174">
        <v>0</v>
      </c>
      <c r="AQ27" s="174">
        <v>0</v>
      </c>
      <c r="AR27" s="174">
        <v>0</v>
      </c>
      <c r="AS27" s="174">
        <v>0</v>
      </c>
      <c r="AT27" s="174">
        <v>0</v>
      </c>
      <c r="AU27" s="174">
        <v>0</v>
      </c>
      <c r="AV27" s="174">
        <v>0</v>
      </c>
      <c r="AW27" s="174">
        <v>0</v>
      </c>
    </row>
    <row r="28" spans="2:49" ht="17.100000000000001" customHeight="1" x14ac:dyDescent="0.15">
      <c r="B28" s="480" t="s">
        <v>112</v>
      </c>
      <c r="C28" s="487"/>
      <c r="D28" s="488"/>
      <c r="E28" s="172">
        <v>100</v>
      </c>
      <c r="F28" s="173">
        <v>0</v>
      </c>
      <c r="G28" s="173">
        <v>0</v>
      </c>
      <c r="H28" s="173">
        <v>0</v>
      </c>
      <c r="I28" s="173">
        <v>0</v>
      </c>
      <c r="J28" s="173">
        <v>0</v>
      </c>
      <c r="K28" s="173">
        <v>0</v>
      </c>
      <c r="L28" s="173">
        <v>0.13937282229965156</v>
      </c>
      <c r="M28" s="173">
        <v>0.69686411149825789</v>
      </c>
      <c r="N28" s="173">
        <v>2.6480836236933798</v>
      </c>
      <c r="O28" s="173">
        <v>5.9233449477351918</v>
      </c>
      <c r="P28" s="173">
        <v>7.8048780487804876</v>
      </c>
      <c r="Q28" s="173">
        <v>9.0592334494773521</v>
      </c>
      <c r="R28" s="173">
        <v>8.9198606271776999</v>
      </c>
      <c r="S28" s="173">
        <v>10.871080139372822</v>
      </c>
      <c r="T28" s="173">
        <v>7.8745644599303137</v>
      </c>
      <c r="U28" s="173">
        <v>7.6655052264808354</v>
      </c>
      <c r="V28" s="173">
        <v>6.5505226480836232</v>
      </c>
      <c r="W28" s="173">
        <v>5.4355400696864109</v>
      </c>
      <c r="X28" s="173">
        <v>4.529616724738676</v>
      </c>
      <c r="Y28" s="173">
        <v>3.8327526132404177</v>
      </c>
      <c r="Z28" s="173">
        <v>2.3693379790940767</v>
      </c>
      <c r="AA28" s="173">
        <v>2.5783972125435541</v>
      </c>
      <c r="AB28" s="173">
        <v>1.5331010452961673</v>
      </c>
      <c r="AC28" s="173">
        <v>2.3693379790940767</v>
      </c>
      <c r="AD28" s="173">
        <v>1.5331010452961673</v>
      </c>
      <c r="AE28" s="173">
        <v>0.83623693379790942</v>
      </c>
      <c r="AF28" s="173">
        <v>1.1149825783972125</v>
      </c>
      <c r="AG28" s="173">
        <v>0.83623693379790942</v>
      </c>
      <c r="AH28" s="173">
        <v>1.0452961672473868</v>
      </c>
      <c r="AI28" s="173">
        <v>0.97560975609756095</v>
      </c>
      <c r="AJ28" s="173">
        <v>0.76655052264808365</v>
      </c>
      <c r="AK28" s="173">
        <v>0.41811846689895471</v>
      </c>
      <c r="AL28" s="173">
        <v>0.41811846689895471</v>
      </c>
      <c r="AM28" s="173">
        <v>0.20905923344947736</v>
      </c>
      <c r="AN28" s="173">
        <v>0.20905923344947736</v>
      </c>
      <c r="AO28" s="173">
        <v>0.20905923344947736</v>
      </c>
      <c r="AP28" s="173">
        <v>0.20905923344947736</v>
      </c>
      <c r="AQ28" s="173">
        <v>0.13937282229965156</v>
      </c>
      <c r="AR28" s="173">
        <v>0</v>
      </c>
      <c r="AS28" s="173">
        <v>0</v>
      </c>
      <c r="AT28" s="173">
        <v>0</v>
      </c>
      <c r="AU28" s="173">
        <v>0.13937282229965156</v>
      </c>
      <c r="AV28" s="173">
        <v>0</v>
      </c>
      <c r="AW28" s="173">
        <v>0.13937282229965156</v>
      </c>
    </row>
    <row r="29" spans="2:49" x14ac:dyDescent="0.15">
      <c r="B29" s="146"/>
      <c r="C29" s="146"/>
      <c r="D29" s="146"/>
    </row>
  </sheetData>
  <mergeCells count="13">
    <mergeCell ref="B28:D28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4:D5"/>
    <mergeCell ref="B6:D6"/>
    <mergeCell ref="B7:D7"/>
  </mergeCells>
  <phoneticPr fontId="3"/>
  <pageMargins left="0.39370078740157483" right="0.19685039370078741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showGridLines="0" zoomScale="55" zoomScaleNormal="55" workbookViewId="0">
      <selection activeCell="D67" sqref="D1:N1048576"/>
    </sheetView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227" customWidth="1"/>
    <col min="12" max="14" width="9" style="229" customWidth="1"/>
  </cols>
  <sheetData>
    <row r="1" spans="1:21" ht="17.25" x14ac:dyDescent="0.2">
      <c r="B1" s="2" t="s">
        <v>114</v>
      </c>
      <c r="D1" s="248" t="s">
        <v>423</v>
      </c>
    </row>
    <row r="2" spans="1:21" ht="17.25" x14ac:dyDescent="0.2">
      <c r="A2"/>
      <c r="B2" s="1" t="s">
        <v>375</v>
      </c>
      <c r="C2" s="2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21" s="38" customFormat="1" ht="29.25" customHeight="1" x14ac:dyDescent="0.15">
      <c r="B3" s="379" t="s">
        <v>115</v>
      </c>
      <c r="C3" s="421"/>
      <c r="D3" s="422" t="s">
        <v>90</v>
      </c>
      <c r="E3" s="416" t="s">
        <v>116</v>
      </c>
      <c r="F3" s="416" t="s">
        <v>117</v>
      </c>
      <c r="G3" s="416" t="s">
        <v>118</v>
      </c>
      <c r="H3" s="416" t="s">
        <v>119</v>
      </c>
      <c r="I3" s="416" t="s">
        <v>120</v>
      </c>
      <c r="J3" s="416" t="s">
        <v>121</v>
      </c>
      <c r="K3" s="418" t="s">
        <v>122</v>
      </c>
      <c r="L3" s="415" t="s">
        <v>424</v>
      </c>
      <c r="M3" s="415" t="s">
        <v>425</v>
      </c>
      <c r="N3" s="415" t="s">
        <v>426</v>
      </c>
    </row>
    <row r="4" spans="1:21" ht="12.95" customHeight="1" x14ac:dyDescent="0.15">
      <c r="A4"/>
      <c r="B4" s="373" t="s">
        <v>83</v>
      </c>
      <c r="C4" s="374"/>
      <c r="D4" s="423"/>
      <c r="E4" s="417"/>
      <c r="F4" s="417"/>
      <c r="G4" s="417"/>
      <c r="H4" s="417"/>
      <c r="I4" s="417"/>
      <c r="J4" s="417"/>
      <c r="K4" s="419"/>
      <c r="L4" s="410"/>
      <c r="M4" s="410"/>
      <c r="N4" s="410"/>
    </row>
    <row r="5" spans="1:21" ht="12.95" customHeight="1" x14ac:dyDescent="0.15">
      <c r="A5"/>
      <c r="B5" s="375"/>
      <c r="C5" s="376"/>
      <c r="D5" s="423"/>
      <c r="E5" s="417"/>
      <c r="F5" s="417"/>
      <c r="G5" s="417"/>
      <c r="H5" s="417"/>
      <c r="I5" s="417"/>
      <c r="J5" s="417"/>
      <c r="K5" s="420"/>
      <c r="L5" s="257" t="s">
        <v>123</v>
      </c>
      <c r="M5" s="257" t="s">
        <v>123</v>
      </c>
      <c r="N5" s="257" t="s">
        <v>123</v>
      </c>
    </row>
    <row r="6" spans="1:21" ht="12" customHeight="1" x14ac:dyDescent="0.15">
      <c r="A6" s="3"/>
      <c r="B6" s="412" t="s">
        <v>0</v>
      </c>
      <c r="C6" s="378"/>
      <c r="D6" s="241">
        <v>17001</v>
      </c>
      <c r="E6" s="241">
        <v>744</v>
      </c>
      <c r="F6" s="241">
        <v>4212</v>
      </c>
      <c r="G6" s="241">
        <v>5525</v>
      </c>
      <c r="H6" s="241">
        <v>4689</v>
      </c>
      <c r="I6" s="241">
        <v>1443</v>
      </c>
      <c r="J6" s="241">
        <v>306</v>
      </c>
      <c r="K6" s="241">
        <v>82</v>
      </c>
      <c r="L6" s="258">
        <v>3</v>
      </c>
      <c r="M6" s="246">
        <v>3.2</v>
      </c>
      <c r="N6" s="246">
        <v>1.1000000000000001</v>
      </c>
      <c r="O6" s="221">
        <f>E6/$D6</f>
        <v>4.3762131639315333E-2</v>
      </c>
      <c r="P6" s="221">
        <f t="shared" ref="P6:U6" si="0">F6/$D6</f>
        <v>0.24775013234515617</v>
      </c>
      <c r="Q6" s="221">
        <f t="shared" si="0"/>
        <v>0.32498088347744253</v>
      </c>
      <c r="R6" s="221">
        <f t="shared" si="0"/>
        <v>0.27580730545262044</v>
      </c>
      <c r="S6" s="221">
        <f t="shared" si="0"/>
        <v>8.4877360155284978E-2</v>
      </c>
      <c r="T6" s="221">
        <f t="shared" si="0"/>
        <v>1.7998941238750663E-2</v>
      </c>
      <c r="U6" s="221">
        <f t="shared" si="0"/>
        <v>4.8232456914299162E-3</v>
      </c>
    </row>
    <row r="7" spans="1:21" ht="12" customHeight="1" x14ac:dyDescent="0.15">
      <c r="A7" s="3"/>
      <c r="B7" s="413" t="s">
        <v>1</v>
      </c>
      <c r="C7" s="372"/>
      <c r="D7" s="260">
        <v>13491</v>
      </c>
      <c r="E7" s="260">
        <v>599</v>
      </c>
      <c r="F7" s="260">
        <v>3425</v>
      </c>
      <c r="G7" s="260">
        <v>4368</v>
      </c>
      <c r="H7" s="260">
        <v>3650</v>
      </c>
      <c r="I7" s="260">
        <v>1148</v>
      </c>
      <c r="J7" s="260">
        <v>242</v>
      </c>
      <c r="K7" s="260">
        <v>59</v>
      </c>
      <c r="L7" s="261">
        <v>3</v>
      </c>
      <c r="M7" s="262">
        <v>3.2</v>
      </c>
      <c r="N7" s="262">
        <v>1.1000000000000001</v>
      </c>
      <c r="O7" s="221">
        <f t="shared" ref="O7:O69" si="1">E7/$D7</f>
        <v>4.4399970350604105E-2</v>
      </c>
      <c r="P7" s="221">
        <f t="shared" ref="P7:P69" si="2">F7/$D7</f>
        <v>0.25387295233859608</v>
      </c>
      <c r="Q7" s="221">
        <f t="shared" ref="Q7:Q69" si="3">G7/$D7</f>
        <v>0.32377140315766068</v>
      </c>
      <c r="R7" s="221">
        <f t="shared" ref="R7:R69" si="4">H7/$D7</f>
        <v>0.27055073752872283</v>
      </c>
      <c r="S7" s="221">
        <f t="shared" ref="S7:S69" si="5">I7/$D7</f>
        <v>8.5093766214513381E-2</v>
      </c>
      <c r="T7" s="221">
        <f t="shared" ref="T7:T69" si="6">J7/$D7</f>
        <v>1.7937884515602995E-2</v>
      </c>
      <c r="U7" s="221">
        <f t="shared" ref="U7:U69" si="7">K7/$D7</f>
        <v>4.3732858942999034E-3</v>
      </c>
    </row>
    <row r="8" spans="1:21" ht="12" customHeight="1" x14ac:dyDescent="0.15">
      <c r="B8" s="29"/>
      <c r="C8" s="15" t="s">
        <v>63</v>
      </c>
      <c r="D8" s="231">
        <v>9317</v>
      </c>
      <c r="E8" s="231">
        <v>368</v>
      </c>
      <c r="F8" s="231">
        <v>2370</v>
      </c>
      <c r="G8" s="231">
        <v>3037</v>
      </c>
      <c r="H8" s="231">
        <v>2566</v>
      </c>
      <c r="I8" s="231">
        <v>775</v>
      </c>
      <c r="J8" s="231">
        <v>157</v>
      </c>
      <c r="K8" s="231">
        <v>44</v>
      </c>
      <c r="L8" s="259">
        <v>3</v>
      </c>
      <c r="M8" s="232">
        <v>3.2</v>
      </c>
      <c r="N8" s="232">
        <v>1.1000000000000001</v>
      </c>
      <c r="O8" s="221">
        <f t="shared" si="1"/>
        <v>3.9497692390254371E-2</v>
      </c>
      <c r="P8" s="221">
        <f t="shared" si="2"/>
        <v>0.2543737254481056</v>
      </c>
      <c r="Q8" s="221">
        <f t="shared" si="3"/>
        <v>0.32596329290544168</v>
      </c>
      <c r="R8" s="221">
        <f t="shared" si="4"/>
        <v>0.27541053987334979</v>
      </c>
      <c r="S8" s="221">
        <f t="shared" si="5"/>
        <v>8.3181281528388967E-2</v>
      </c>
      <c r="T8" s="221">
        <f t="shared" si="6"/>
        <v>1.685091767736396E-2</v>
      </c>
      <c r="U8" s="221">
        <f t="shared" si="7"/>
        <v>4.7225501770956314E-3</v>
      </c>
    </row>
    <row r="9" spans="1:21" ht="12" customHeight="1" x14ac:dyDescent="0.15">
      <c r="B9" s="29"/>
      <c r="C9" s="15" t="s">
        <v>64</v>
      </c>
      <c r="D9" s="231">
        <v>2016</v>
      </c>
      <c r="E9" s="231">
        <v>72</v>
      </c>
      <c r="F9" s="231">
        <v>543</v>
      </c>
      <c r="G9" s="231">
        <v>638</v>
      </c>
      <c r="H9" s="231">
        <v>534</v>
      </c>
      <c r="I9" s="231">
        <v>184</v>
      </c>
      <c r="J9" s="231">
        <v>38</v>
      </c>
      <c r="K9" s="231">
        <v>7</v>
      </c>
      <c r="L9" s="259">
        <v>3</v>
      </c>
      <c r="M9" s="232">
        <v>3.2</v>
      </c>
      <c r="N9" s="232">
        <v>1.1000000000000001</v>
      </c>
      <c r="O9" s="221">
        <f t="shared" si="1"/>
        <v>3.5714285714285712E-2</v>
      </c>
      <c r="P9" s="221">
        <f t="shared" si="2"/>
        <v>0.26934523809523808</v>
      </c>
      <c r="Q9" s="221">
        <f t="shared" si="3"/>
        <v>0.31646825396825395</v>
      </c>
      <c r="R9" s="221">
        <f t="shared" si="4"/>
        <v>0.26488095238095238</v>
      </c>
      <c r="S9" s="221">
        <f t="shared" si="5"/>
        <v>9.1269841269841265E-2</v>
      </c>
      <c r="T9" s="221">
        <f t="shared" si="6"/>
        <v>1.8849206349206348E-2</v>
      </c>
      <c r="U9" s="221">
        <f t="shared" si="7"/>
        <v>3.472222222222222E-3</v>
      </c>
    </row>
    <row r="10" spans="1:21" ht="12" customHeight="1" x14ac:dyDescent="0.15">
      <c r="B10" s="29"/>
      <c r="C10" s="15" t="s">
        <v>65</v>
      </c>
      <c r="D10" s="231">
        <v>2158</v>
      </c>
      <c r="E10" s="231">
        <v>159</v>
      </c>
      <c r="F10" s="231">
        <v>512</v>
      </c>
      <c r="G10" s="231">
        <v>693</v>
      </c>
      <c r="H10" s="231">
        <v>550</v>
      </c>
      <c r="I10" s="231">
        <v>189</v>
      </c>
      <c r="J10" s="231">
        <v>47</v>
      </c>
      <c r="K10" s="231">
        <v>8</v>
      </c>
      <c r="L10" s="259">
        <v>3</v>
      </c>
      <c r="M10" s="232">
        <v>3.1</v>
      </c>
      <c r="N10" s="232">
        <v>1.2</v>
      </c>
      <c r="O10" s="221">
        <f t="shared" si="1"/>
        <v>7.3679332715477289E-2</v>
      </c>
      <c r="P10" s="221">
        <f t="shared" si="2"/>
        <v>0.23725671918443003</v>
      </c>
      <c r="Q10" s="221">
        <f t="shared" si="3"/>
        <v>0.32113067655236333</v>
      </c>
      <c r="R10" s="221">
        <f t="shared" si="4"/>
        <v>0.25486561631139942</v>
      </c>
      <c r="S10" s="221">
        <f t="shared" si="5"/>
        <v>8.7581093605189994E-2</v>
      </c>
      <c r="T10" s="221">
        <f t="shared" si="6"/>
        <v>2.1779425393883226E-2</v>
      </c>
      <c r="U10" s="221">
        <f t="shared" si="7"/>
        <v>3.7071362372567192E-3</v>
      </c>
    </row>
    <row r="11" spans="1:21" ht="12" customHeight="1" x14ac:dyDescent="0.15">
      <c r="B11" s="414" t="s">
        <v>5</v>
      </c>
      <c r="C11" s="370"/>
      <c r="D11" s="228">
        <v>3510</v>
      </c>
      <c r="E11" s="228">
        <v>145</v>
      </c>
      <c r="F11" s="228">
        <v>787</v>
      </c>
      <c r="G11" s="228">
        <v>1157</v>
      </c>
      <c r="H11" s="228">
        <v>1039</v>
      </c>
      <c r="I11" s="228">
        <v>295</v>
      </c>
      <c r="J11" s="228">
        <v>64</v>
      </c>
      <c r="K11" s="228">
        <v>23</v>
      </c>
      <c r="L11" s="263">
        <v>3</v>
      </c>
      <c r="M11" s="230">
        <v>3.2</v>
      </c>
      <c r="N11" s="230">
        <v>1.1000000000000001</v>
      </c>
      <c r="O11" s="221">
        <f t="shared" si="1"/>
        <v>4.1310541310541307E-2</v>
      </c>
      <c r="P11" s="221">
        <f t="shared" si="2"/>
        <v>0.22421652421652422</v>
      </c>
      <c r="Q11" s="221">
        <f t="shared" si="3"/>
        <v>0.32962962962962961</v>
      </c>
      <c r="R11" s="221">
        <f t="shared" si="4"/>
        <v>0.29601139601139603</v>
      </c>
      <c r="S11" s="221">
        <f t="shared" si="5"/>
        <v>8.4045584045584043E-2</v>
      </c>
      <c r="T11" s="221">
        <f t="shared" si="6"/>
        <v>1.8233618233618232E-2</v>
      </c>
      <c r="U11" s="221">
        <f t="shared" si="7"/>
        <v>6.5527065527065526E-3</v>
      </c>
    </row>
    <row r="12" spans="1:21" ht="12" customHeight="1" x14ac:dyDescent="0.15">
      <c r="B12" s="413" t="s">
        <v>124</v>
      </c>
      <c r="C12" s="372"/>
      <c r="D12" s="227">
        <v>142</v>
      </c>
      <c r="E12" s="227">
        <v>11</v>
      </c>
      <c r="F12" s="227">
        <v>32</v>
      </c>
      <c r="G12" s="227">
        <v>44</v>
      </c>
      <c r="H12" s="227">
        <v>38</v>
      </c>
      <c r="I12" s="227">
        <v>13</v>
      </c>
      <c r="J12" s="227">
        <v>1</v>
      </c>
      <c r="K12" s="227">
        <v>3</v>
      </c>
      <c r="L12" s="259">
        <v>3</v>
      </c>
      <c r="M12" s="229">
        <v>3.2</v>
      </c>
      <c r="N12" s="229">
        <v>1.2</v>
      </c>
      <c r="O12" s="221">
        <f t="shared" si="1"/>
        <v>7.746478873239436E-2</v>
      </c>
      <c r="P12" s="221">
        <f t="shared" si="2"/>
        <v>0.22535211267605634</v>
      </c>
      <c r="Q12" s="221">
        <f t="shared" si="3"/>
        <v>0.30985915492957744</v>
      </c>
      <c r="R12" s="221">
        <f t="shared" si="4"/>
        <v>0.26760563380281688</v>
      </c>
      <c r="S12" s="221">
        <f t="shared" si="5"/>
        <v>9.154929577464789E-2</v>
      </c>
      <c r="T12" s="221">
        <f t="shared" si="6"/>
        <v>7.0422535211267607E-3</v>
      </c>
      <c r="U12" s="221">
        <f t="shared" si="7"/>
        <v>2.1126760563380281E-2</v>
      </c>
    </row>
    <row r="13" spans="1:21" ht="12" customHeight="1" x14ac:dyDescent="0.15">
      <c r="B13" s="413" t="s">
        <v>125</v>
      </c>
      <c r="C13" s="372"/>
      <c r="D13" s="227">
        <v>522</v>
      </c>
      <c r="E13" s="227">
        <v>18</v>
      </c>
      <c r="F13" s="227">
        <v>103</v>
      </c>
      <c r="G13" s="227">
        <v>177</v>
      </c>
      <c r="H13" s="227">
        <v>161</v>
      </c>
      <c r="I13" s="227">
        <v>50</v>
      </c>
      <c r="J13" s="227">
        <v>9</v>
      </c>
      <c r="K13" s="227">
        <v>4</v>
      </c>
      <c r="L13" s="259">
        <v>3</v>
      </c>
      <c r="M13" s="229">
        <v>3.3</v>
      </c>
      <c r="N13" s="229">
        <v>1.1000000000000001</v>
      </c>
      <c r="O13" s="221">
        <f t="shared" si="1"/>
        <v>3.4482758620689655E-2</v>
      </c>
      <c r="P13" s="221">
        <f t="shared" si="2"/>
        <v>0.19731800766283525</v>
      </c>
      <c r="Q13" s="221">
        <f t="shared" si="3"/>
        <v>0.33908045977011492</v>
      </c>
      <c r="R13" s="221">
        <f t="shared" si="4"/>
        <v>0.30842911877394635</v>
      </c>
      <c r="S13" s="221">
        <f t="shared" si="5"/>
        <v>9.5785440613026823E-2</v>
      </c>
      <c r="T13" s="221">
        <f t="shared" si="6"/>
        <v>1.7241379310344827E-2</v>
      </c>
      <c r="U13" s="221">
        <f t="shared" si="7"/>
        <v>7.6628352490421452E-3</v>
      </c>
    </row>
    <row r="14" spans="1:21" ht="12" customHeight="1" x14ac:dyDescent="0.15">
      <c r="B14" s="413" t="s">
        <v>75</v>
      </c>
      <c r="C14" s="372"/>
      <c r="D14" s="227">
        <v>1004</v>
      </c>
      <c r="E14" s="227">
        <v>50</v>
      </c>
      <c r="F14" s="227">
        <v>256</v>
      </c>
      <c r="G14" s="227">
        <v>327</v>
      </c>
      <c r="H14" s="227">
        <v>253</v>
      </c>
      <c r="I14" s="227">
        <v>93</v>
      </c>
      <c r="J14" s="227">
        <v>20</v>
      </c>
      <c r="K14" s="227">
        <v>5</v>
      </c>
      <c r="L14" s="259">
        <v>3</v>
      </c>
      <c r="M14" s="229">
        <v>3.2</v>
      </c>
      <c r="N14" s="229">
        <v>1.2</v>
      </c>
      <c r="O14" s="221">
        <f t="shared" si="1"/>
        <v>4.9800796812749001E-2</v>
      </c>
      <c r="P14" s="221">
        <f t="shared" si="2"/>
        <v>0.2549800796812749</v>
      </c>
      <c r="Q14" s="221">
        <f t="shared" si="3"/>
        <v>0.32569721115537847</v>
      </c>
      <c r="R14" s="221">
        <f t="shared" si="4"/>
        <v>0.25199203187250996</v>
      </c>
      <c r="S14" s="221">
        <f t="shared" si="5"/>
        <v>9.2629482071713148E-2</v>
      </c>
      <c r="T14" s="221">
        <f t="shared" si="6"/>
        <v>1.9920318725099601E-2</v>
      </c>
      <c r="U14" s="221">
        <f t="shared" si="7"/>
        <v>4.9800796812749003E-3</v>
      </c>
    </row>
    <row r="15" spans="1:21" ht="12" customHeight="1" x14ac:dyDescent="0.15">
      <c r="B15" s="413" t="s">
        <v>76</v>
      </c>
      <c r="C15" s="372"/>
      <c r="D15" s="227">
        <v>10208</v>
      </c>
      <c r="E15" s="227">
        <v>415</v>
      </c>
      <c r="F15" s="227">
        <v>2590</v>
      </c>
      <c r="G15" s="227">
        <v>3330</v>
      </c>
      <c r="H15" s="227">
        <v>2809</v>
      </c>
      <c r="I15" s="227">
        <v>846</v>
      </c>
      <c r="J15" s="227">
        <v>172</v>
      </c>
      <c r="K15" s="227">
        <v>46</v>
      </c>
      <c r="L15" s="259">
        <v>3</v>
      </c>
      <c r="M15" s="229">
        <v>3.2</v>
      </c>
      <c r="N15" s="229">
        <v>1.1000000000000001</v>
      </c>
      <c r="O15" s="221">
        <f t="shared" si="1"/>
        <v>4.0654388714733543E-2</v>
      </c>
      <c r="P15" s="221">
        <f t="shared" si="2"/>
        <v>0.25372257053291536</v>
      </c>
      <c r="Q15" s="221">
        <f t="shared" si="3"/>
        <v>0.32621473354231972</v>
      </c>
      <c r="R15" s="221">
        <f t="shared" si="4"/>
        <v>0.27517633228840127</v>
      </c>
      <c r="S15" s="221">
        <f t="shared" si="5"/>
        <v>8.2876175548589337E-2</v>
      </c>
      <c r="T15" s="221">
        <f t="shared" si="6"/>
        <v>1.6849529780564265E-2</v>
      </c>
      <c r="U15" s="221">
        <f t="shared" si="7"/>
        <v>4.5062695924764891E-3</v>
      </c>
    </row>
    <row r="16" spans="1:21" ht="12" customHeight="1" x14ac:dyDescent="0.15">
      <c r="B16" s="413" t="s">
        <v>77</v>
      </c>
      <c r="C16" s="372"/>
      <c r="D16" s="227">
        <v>1774</v>
      </c>
      <c r="E16" s="227">
        <v>134</v>
      </c>
      <c r="F16" s="227">
        <v>433</v>
      </c>
      <c r="G16" s="227">
        <v>563</v>
      </c>
      <c r="H16" s="227">
        <v>449</v>
      </c>
      <c r="I16" s="227">
        <v>149</v>
      </c>
      <c r="J16" s="227">
        <v>38</v>
      </c>
      <c r="K16" s="227">
        <v>8</v>
      </c>
      <c r="L16" s="259">
        <v>3</v>
      </c>
      <c r="M16" s="229">
        <v>3.1</v>
      </c>
      <c r="N16" s="229">
        <v>1.2</v>
      </c>
      <c r="O16" s="221">
        <f t="shared" si="1"/>
        <v>7.5535512965050733E-2</v>
      </c>
      <c r="P16" s="221">
        <f t="shared" si="2"/>
        <v>0.24408117249154454</v>
      </c>
      <c r="Q16" s="221">
        <f t="shared" si="3"/>
        <v>0.31736189402480269</v>
      </c>
      <c r="R16" s="221">
        <f t="shared" si="4"/>
        <v>0.25310033821871475</v>
      </c>
      <c r="S16" s="221">
        <f t="shared" si="5"/>
        <v>8.3990980834272824E-2</v>
      </c>
      <c r="T16" s="221">
        <f t="shared" si="6"/>
        <v>2.1420518602029311E-2</v>
      </c>
      <c r="U16" s="221">
        <f t="shared" si="7"/>
        <v>4.5095828635851182E-3</v>
      </c>
    </row>
    <row r="17" spans="2:21" ht="12" customHeight="1" x14ac:dyDescent="0.15">
      <c r="B17" s="413" t="s">
        <v>126</v>
      </c>
      <c r="C17" s="372"/>
      <c r="D17" s="227">
        <v>59</v>
      </c>
      <c r="E17" s="227">
        <v>3</v>
      </c>
      <c r="F17" s="227">
        <v>19</v>
      </c>
      <c r="G17" s="227">
        <v>19</v>
      </c>
      <c r="H17" s="227">
        <v>15</v>
      </c>
      <c r="I17" s="227">
        <v>3</v>
      </c>
      <c r="J17" s="227">
        <v>0</v>
      </c>
      <c r="K17" s="227">
        <v>0</v>
      </c>
      <c r="L17" s="259">
        <v>3</v>
      </c>
      <c r="M17" s="229">
        <v>2.9</v>
      </c>
      <c r="N17" s="229">
        <v>1</v>
      </c>
      <c r="O17" s="221">
        <f t="shared" si="1"/>
        <v>5.0847457627118647E-2</v>
      </c>
      <c r="P17" s="221">
        <f t="shared" si="2"/>
        <v>0.32203389830508472</v>
      </c>
      <c r="Q17" s="221">
        <f t="shared" si="3"/>
        <v>0.32203389830508472</v>
      </c>
      <c r="R17" s="221">
        <f t="shared" si="4"/>
        <v>0.25423728813559321</v>
      </c>
      <c r="S17" s="221">
        <f t="shared" si="5"/>
        <v>5.0847457627118647E-2</v>
      </c>
      <c r="T17" s="221">
        <f t="shared" si="6"/>
        <v>0</v>
      </c>
      <c r="U17" s="221">
        <f t="shared" si="7"/>
        <v>0</v>
      </c>
    </row>
    <row r="18" spans="2:21" ht="12" customHeight="1" x14ac:dyDescent="0.15">
      <c r="B18" s="413" t="s">
        <v>79</v>
      </c>
      <c r="C18" s="372"/>
      <c r="D18" s="227">
        <v>2016</v>
      </c>
      <c r="E18" s="227">
        <v>72</v>
      </c>
      <c r="F18" s="227">
        <v>543</v>
      </c>
      <c r="G18" s="227">
        <v>638</v>
      </c>
      <c r="H18" s="227">
        <v>534</v>
      </c>
      <c r="I18" s="227">
        <v>184</v>
      </c>
      <c r="J18" s="227">
        <v>38</v>
      </c>
      <c r="K18" s="227">
        <v>7</v>
      </c>
      <c r="L18" s="259">
        <v>3</v>
      </c>
      <c r="M18" s="229">
        <v>3.2</v>
      </c>
      <c r="N18" s="229">
        <v>1.1000000000000001</v>
      </c>
      <c r="O18" s="221">
        <f t="shared" si="1"/>
        <v>3.5714285714285712E-2</v>
      </c>
      <c r="P18" s="221">
        <f t="shared" si="2"/>
        <v>0.26934523809523808</v>
      </c>
      <c r="Q18" s="221">
        <f t="shared" si="3"/>
        <v>0.31646825396825395</v>
      </c>
      <c r="R18" s="221">
        <f t="shared" si="4"/>
        <v>0.26488095238095238</v>
      </c>
      <c r="S18" s="221">
        <f t="shared" si="5"/>
        <v>9.1269841269841265E-2</v>
      </c>
      <c r="T18" s="221">
        <f t="shared" si="6"/>
        <v>1.8849206349206348E-2</v>
      </c>
      <c r="U18" s="221">
        <f t="shared" si="7"/>
        <v>3.472222222222222E-3</v>
      </c>
    </row>
    <row r="19" spans="2:21" ht="12" customHeight="1" x14ac:dyDescent="0.15">
      <c r="B19" s="413" t="s">
        <v>98</v>
      </c>
      <c r="C19" s="372"/>
      <c r="D19" s="227">
        <v>376</v>
      </c>
      <c r="E19" s="227">
        <v>10</v>
      </c>
      <c r="F19" s="227">
        <v>90</v>
      </c>
      <c r="G19" s="227">
        <v>147</v>
      </c>
      <c r="H19" s="227">
        <v>101</v>
      </c>
      <c r="I19" s="227">
        <v>21</v>
      </c>
      <c r="J19" s="227">
        <v>4</v>
      </c>
      <c r="K19" s="227">
        <v>3</v>
      </c>
      <c r="L19" s="259">
        <v>3</v>
      </c>
      <c r="M19" s="229">
        <v>3.2</v>
      </c>
      <c r="N19" s="229">
        <v>1</v>
      </c>
      <c r="O19" s="221">
        <f t="shared" si="1"/>
        <v>2.6595744680851064E-2</v>
      </c>
      <c r="P19" s="221">
        <f t="shared" si="2"/>
        <v>0.23936170212765959</v>
      </c>
      <c r="Q19" s="221">
        <f t="shared" si="3"/>
        <v>0.39095744680851063</v>
      </c>
      <c r="R19" s="221">
        <f t="shared" si="4"/>
        <v>0.26861702127659576</v>
      </c>
      <c r="S19" s="221">
        <f t="shared" si="5"/>
        <v>5.5851063829787231E-2</v>
      </c>
      <c r="T19" s="221">
        <f t="shared" si="6"/>
        <v>1.0638297872340425E-2</v>
      </c>
      <c r="U19" s="221">
        <f t="shared" si="7"/>
        <v>7.9787234042553185E-3</v>
      </c>
    </row>
    <row r="20" spans="2:21" ht="12" customHeight="1" x14ac:dyDescent="0.15">
      <c r="B20" s="413" t="s">
        <v>99</v>
      </c>
      <c r="C20" s="372"/>
      <c r="D20" s="227">
        <v>96</v>
      </c>
      <c r="E20" s="227">
        <v>5</v>
      </c>
      <c r="F20" s="227">
        <v>15</v>
      </c>
      <c r="G20" s="227">
        <v>33</v>
      </c>
      <c r="H20" s="227">
        <v>37</v>
      </c>
      <c r="I20" s="227">
        <v>5</v>
      </c>
      <c r="J20" s="227">
        <v>1</v>
      </c>
      <c r="K20" s="227">
        <v>0</v>
      </c>
      <c r="L20" s="259">
        <v>3</v>
      </c>
      <c r="M20" s="229">
        <v>3.3</v>
      </c>
      <c r="N20" s="229">
        <v>1</v>
      </c>
      <c r="O20" s="221">
        <f t="shared" si="1"/>
        <v>5.2083333333333336E-2</v>
      </c>
      <c r="P20" s="221">
        <f t="shared" si="2"/>
        <v>0.15625</v>
      </c>
      <c r="Q20" s="221">
        <f t="shared" si="3"/>
        <v>0.34375</v>
      </c>
      <c r="R20" s="221">
        <f t="shared" si="4"/>
        <v>0.38541666666666669</v>
      </c>
      <c r="S20" s="221">
        <f t="shared" si="5"/>
        <v>5.2083333333333336E-2</v>
      </c>
      <c r="T20" s="221">
        <f t="shared" si="6"/>
        <v>1.0416666666666666E-2</v>
      </c>
      <c r="U20" s="221">
        <f t="shared" si="7"/>
        <v>0</v>
      </c>
    </row>
    <row r="21" spans="2:21" ht="12" customHeight="1" x14ac:dyDescent="0.15">
      <c r="B21" s="413" t="s">
        <v>86</v>
      </c>
      <c r="C21" s="372"/>
      <c r="D21" s="227">
        <v>546</v>
      </c>
      <c r="E21" s="227">
        <v>18</v>
      </c>
      <c r="F21" s="227">
        <v>79</v>
      </c>
      <c r="G21" s="227">
        <v>168</v>
      </c>
      <c r="H21" s="227">
        <v>205</v>
      </c>
      <c r="I21" s="227">
        <v>59</v>
      </c>
      <c r="J21" s="227">
        <v>12</v>
      </c>
      <c r="K21" s="227">
        <v>5</v>
      </c>
      <c r="L21" s="259">
        <v>4</v>
      </c>
      <c r="M21" s="229">
        <v>3.5</v>
      </c>
      <c r="N21" s="229">
        <v>1.1000000000000001</v>
      </c>
      <c r="O21" s="221">
        <f t="shared" si="1"/>
        <v>3.2967032967032968E-2</v>
      </c>
      <c r="P21" s="221">
        <f t="shared" si="2"/>
        <v>0.1446886446886447</v>
      </c>
      <c r="Q21" s="221">
        <f t="shared" si="3"/>
        <v>0.30769230769230771</v>
      </c>
      <c r="R21" s="221">
        <f t="shared" si="4"/>
        <v>0.37545787545787546</v>
      </c>
      <c r="S21" s="221">
        <f t="shared" si="5"/>
        <v>0.10805860805860806</v>
      </c>
      <c r="T21" s="221">
        <f t="shared" si="6"/>
        <v>2.197802197802198E-2</v>
      </c>
      <c r="U21" s="221">
        <f t="shared" si="7"/>
        <v>9.1575091575091579E-3</v>
      </c>
    </row>
    <row r="22" spans="2:21" ht="12" customHeight="1" x14ac:dyDescent="0.15">
      <c r="B22" s="414" t="s">
        <v>100</v>
      </c>
      <c r="C22" s="370"/>
      <c r="D22" s="228">
        <v>258</v>
      </c>
      <c r="E22" s="228">
        <v>8</v>
      </c>
      <c r="F22" s="228">
        <v>52</v>
      </c>
      <c r="G22" s="228">
        <v>79</v>
      </c>
      <c r="H22" s="228">
        <v>87</v>
      </c>
      <c r="I22" s="228">
        <v>20</v>
      </c>
      <c r="J22" s="228">
        <v>11</v>
      </c>
      <c r="K22" s="228">
        <v>1</v>
      </c>
      <c r="L22" s="263">
        <v>3</v>
      </c>
      <c r="M22" s="230">
        <v>3.4</v>
      </c>
      <c r="N22" s="230">
        <v>1.1000000000000001</v>
      </c>
      <c r="O22" s="221">
        <f t="shared" si="1"/>
        <v>3.1007751937984496E-2</v>
      </c>
      <c r="P22" s="221">
        <f t="shared" si="2"/>
        <v>0.20155038759689922</v>
      </c>
      <c r="Q22" s="221">
        <f t="shared" si="3"/>
        <v>0.30620155038759689</v>
      </c>
      <c r="R22" s="221">
        <f t="shared" si="4"/>
        <v>0.33720930232558138</v>
      </c>
      <c r="S22" s="221">
        <f t="shared" si="5"/>
        <v>7.7519379844961239E-2</v>
      </c>
      <c r="T22" s="221">
        <f t="shared" si="6"/>
        <v>4.2635658914728682E-2</v>
      </c>
      <c r="U22" s="221">
        <f t="shared" si="7"/>
        <v>3.875968992248062E-3</v>
      </c>
    </row>
    <row r="23" spans="2:21" ht="12" customHeight="1" x14ac:dyDescent="0.15">
      <c r="B23" s="413" t="s">
        <v>6</v>
      </c>
      <c r="C23" s="372"/>
      <c r="D23" s="227">
        <v>142</v>
      </c>
      <c r="E23" s="227">
        <v>11</v>
      </c>
      <c r="F23" s="227">
        <v>32</v>
      </c>
      <c r="G23" s="227">
        <v>44</v>
      </c>
      <c r="H23" s="227">
        <v>38</v>
      </c>
      <c r="I23" s="227">
        <v>13</v>
      </c>
      <c r="J23" s="227">
        <v>1</v>
      </c>
      <c r="K23" s="227">
        <v>3</v>
      </c>
      <c r="L23" s="259">
        <v>3</v>
      </c>
      <c r="M23" s="229">
        <v>3.2</v>
      </c>
      <c r="N23" s="229">
        <v>1.2</v>
      </c>
      <c r="O23" s="221">
        <f t="shared" si="1"/>
        <v>7.746478873239436E-2</v>
      </c>
      <c r="P23" s="221">
        <f t="shared" si="2"/>
        <v>0.22535211267605634</v>
      </c>
      <c r="Q23" s="221">
        <f t="shared" si="3"/>
        <v>0.30985915492957744</v>
      </c>
      <c r="R23" s="221">
        <f t="shared" si="4"/>
        <v>0.26760563380281688</v>
      </c>
      <c r="S23" s="221">
        <f t="shared" si="5"/>
        <v>9.154929577464789E-2</v>
      </c>
      <c r="T23" s="221">
        <f t="shared" si="6"/>
        <v>7.0422535211267607E-3</v>
      </c>
      <c r="U23" s="221">
        <f t="shared" si="7"/>
        <v>2.1126760563380281E-2</v>
      </c>
    </row>
    <row r="24" spans="2:21" ht="12" customHeight="1" x14ac:dyDescent="0.15">
      <c r="B24" s="413" t="s">
        <v>7</v>
      </c>
      <c r="C24" s="372"/>
      <c r="D24" s="227">
        <v>17</v>
      </c>
      <c r="E24" s="227">
        <v>0</v>
      </c>
      <c r="F24" s="227">
        <v>4</v>
      </c>
      <c r="G24" s="227">
        <v>6</v>
      </c>
      <c r="H24" s="227">
        <v>5</v>
      </c>
      <c r="I24" s="227">
        <v>2</v>
      </c>
      <c r="J24" s="227">
        <v>0</v>
      </c>
      <c r="K24" s="227">
        <v>0</v>
      </c>
      <c r="L24" s="259">
        <v>3</v>
      </c>
      <c r="M24" s="229">
        <v>3.3</v>
      </c>
      <c r="N24" s="229">
        <v>1</v>
      </c>
      <c r="O24" s="221">
        <f t="shared" si="1"/>
        <v>0</v>
      </c>
      <c r="P24" s="221">
        <f t="shared" si="2"/>
        <v>0.23529411764705882</v>
      </c>
      <c r="Q24" s="221">
        <f t="shared" si="3"/>
        <v>0.35294117647058826</v>
      </c>
      <c r="R24" s="221">
        <f t="shared" si="4"/>
        <v>0.29411764705882354</v>
      </c>
      <c r="S24" s="221">
        <f t="shared" si="5"/>
        <v>0.11764705882352941</v>
      </c>
      <c r="T24" s="221">
        <f t="shared" si="6"/>
        <v>0</v>
      </c>
      <c r="U24" s="221">
        <f t="shared" si="7"/>
        <v>0</v>
      </c>
    </row>
    <row r="25" spans="2:21" ht="12" customHeight="1" x14ac:dyDescent="0.15">
      <c r="B25" s="413" t="s">
        <v>8</v>
      </c>
      <c r="C25" s="372"/>
      <c r="D25" s="227">
        <v>44</v>
      </c>
      <c r="E25" s="227">
        <v>0</v>
      </c>
      <c r="F25" s="227">
        <v>11</v>
      </c>
      <c r="G25" s="227">
        <v>18</v>
      </c>
      <c r="H25" s="227">
        <v>8</v>
      </c>
      <c r="I25" s="227">
        <v>6</v>
      </c>
      <c r="J25" s="227">
        <v>1</v>
      </c>
      <c r="K25" s="227">
        <v>0</v>
      </c>
      <c r="L25" s="259">
        <v>3</v>
      </c>
      <c r="M25" s="229">
        <v>3.3</v>
      </c>
      <c r="N25" s="229">
        <v>1.1000000000000001</v>
      </c>
      <c r="O25" s="221">
        <f t="shared" si="1"/>
        <v>0</v>
      </c>
      <c r="P25" s="221">
        <f t="shared" si="2"/>
        <v>0.25</v>
      </c>
      <c r="Q25" s="221">
        <f t="shared" si="3"/>
        <v>0.40909090909090912</v>
      </c>
      <c r="R25" s="221">
        <f t="shared" si="4"/>
        <v>0.18181818181818182</v>
      </c>
      <c r="S25" s="221">
        <f t="shared" si="5"/>
        <v>0.13636363636363635</v>
      </c>
      <c r="T25" s="221">
        <f t="shared" si="6"/>
        <v>2.2727272727272728E-2</v>
      </c>
      <c r="U25" s="221">
        <f t="shared" si="7"/>
        <v>0</v>
      </c>
    </row>
    <row r="26" spans="2:21" ht="12" customHeight="1" x14ac:dyDescent="0.15">
      <c r="B26" s="413" t="s">
        <v>9</v>
      </c>
      <c r="C26" s="372"/>
      <c r="D26" s="227">
        <v>232</v>
      </c>
      <c r="E26" s="227">
        <v>3</v>
      </c>
      <c r="F26" s="227">
        <v>42</v>
      </c>
      <c r="G26" s="227">
        <v>79</v>
      </c>
      <c r="H26" s="227">
        <v>81</v>
      </c>
      <c r="I26" s="227">
        <v>19</v>
      </c>
      <c r="J26" s="227">
        <v>6</v>
      </c>
      <c r="K26" s="227">
        <v>2</v>
      </c>
      <c r="L26" s="259">
        <v>3</v>
      </c>
      <c r="M26" s="229">
        <v>3.4</v>
      </c>
      <c r="N26" s="229">
        <v>1.1000000000000001</v>
      </c>
      <c r="O26" s="221">
        <f t="shared" si="1"/>
        <v>1.2931034482758621E-2</v>
      </c>
      <c r="P26" s="221">
        <f t="shared" si="2"/>
        <v>0.18103448275862069</v>
      </c>
      <c r="Q26" s="221">
        <f t="shared" si="3"/>
        <v>0.34051724137931033</v>
      </c>
      <c r="R26" s="221">
        <f t="shared" si="4"/>
        <v>0.34913793103448276</v>
      </c>
      <c r="S26" s="221">
        <f t="shared" si="5"/>
        <v>8.1896551724137928E-2</v>
      </c>
      <c r="T26" s="221">
        <f t="shared" si="6"/>
        <v>2.5862068965517241E-2</v>
      </c>
      <c r="U26" s="221">
        <f t="shared" si="7"/>
        <v>8.6206896551724137E-3</v>
      </c>
    </row>
    <row r="27" spans="2:21" ht="12" customHeight="1" x14ac:dyDescent="0.15">
      <c r="B27" s="413" t="s">
        <v>10</v>
      </c>
      <c r="C27" s="372"/>
      <c r="D27" s="227">
        <v>63</v>
      </c>
      <c r="E27" s="227">
        <v>6</v>
      </c>
      <c r="F27" s="227">
        <v>19</v>
      </c>
      <c r="G27" s="227">
        <v>19</v>
      </c>
      <c r="H27" s="227">
        <v>15</v>
      </c>
      <c r="I27" s="227">
        <v>4</v>
      </c>
      <c r="J27" s="227">
        <v>0</v>
      </c>
      <c r="K27" s="227">
        <v>0</v>
      </c>
      <c r="L27" s="264">
        <v>3</v>
      </c>
      <c r="M27" s="268">
        <v>2.9</v>
      </c>
      <c r="N27" s="268">
        <v>1.1000000000000001</v>
      </c>
      <c r="O27" s="221">
        <f t="shared" si="1"/>
        <v>9.5238095238095233E-2</v>
      </c>
      <c r="P27" s="221">
        <f t="shared" si="2"/>
        <v>0.30158730158730157</v>
      </c>
      <c r="Q27" s="221">
        <f t="shared" si="3"/>
        <v>0.30158730158730157</v>
      </c>
      <c r="R27" s="221">
        <f t="shared" si="4"/>
        <v>0.23809523809523808</v>
      </c>
      <c r="S27" s="221">
        <f t="shared" si="5"/>
        <v>6.3492063492063489E-2</v>
      </c>
      <c r="T27" s="221">
        <f t="shared" si="6"/>
        <v>0</v>
      </c>
      <c r="U27" s="221">
        <f t="shared" si="7"/>
        <v>0</v>
      </c>
    </row>
    <row r="28" spans="2:21" ht="12" customHeight="1" x14ac:dyDescent="0.15">
      <c r="B28" s="413" t="s">
        <v>11</v>
      </c>
      <c r="C28" s="372"/>
      <c r="D28" s="227">
        <v>24</v>
      </c>
      <c r="E28" s="227">
        <v>0</v>
      </c>
      <c r="F28" s="227">
        <v>4</v>
      </c>
      <c r="G28" s="227">
        <v>9</v>
      </c>
      <c r="H28" s="227">
        <v>11</v>
      </c>
      <c r="I28" s="227">
        <v>0</v>
      </c>
      <c r="J28" s="227">
        <v>0</v>
      </c>
      <c r="K28" s="227">
        <v>0</v>
      </c>
      <c r="L28" s="259">
        <v>3</v>
      </c>
      <c r="M28" s="229">
        <v>3.3</v>
      </c>
      <c r="N28" s="268">
        <v>0.7</v>
      </c>
      <c r="O28" s="221">
        <f t="shared" si="1"/>
        <v>0</v>
      </c>
      <c r="P28" s="221">
        <f t="shared" si="2"/>
        <v>0.16666666666666666</v>
      </c>
      <c r="Q28" s="221">
        <f t="shared" si="3"/>
        <v>0.375</v>
      </c>
      <c r="R28" s="221">
        <f t="shared" si="4"/>
        <v>0.45833333333333331</v>
      </c>
      <c r="S28" s="221">
        <f t="shared" si="5"/>
        <v>0</v>
      </c>
      <c r="T28" s="221">
        <f t="shared" si="6"/>
        <v>0</v>
      </c>
      <c r="U28" s="221">
        <f t="shared" si="7"/>
        <v>0</v>
      </c>
    </row>
    <row r="29" spans="2:21" ht="12" customHeight="1" x14ac:dyDescent="0.15">
      <c r="B29" s="413" t="s">
        <v>12</v>
      </c>
      <c r="C29" s="372"/>
      <c r="D29" s="227">
        <v>142</v>
      </c>
      <c r="E29" s="227">
        <v>9</v>
      </c>
      <c r="F29" s="227">
        <v>23</v>
      </c>
      <c r="G29" s="227">
        <v>46</v>
      </c>
      <c r="H29" s="227">
        <v>41</v>
      </c>
      <c r="I29" s="227">
        <v>19</v>
      </c>
      <c r="J29" s="227">
        <v>2</v>
      </c>
      <c r="K29" s="227">
        <v>2</v>
      </c>
      <c r="L29" s="259">
        <v>3</v>
      </c>
      <c r="M29" s="229">
        <v>3.4</v>
      </c>
      <c r="N29" s="229">
        <v>1.2</v>
      </c>
      <c r="O29" s="221">
        <f t="shared" si="1"/>
        <v>6.3380281690140844E-2</v>
      </c>
      <c r="P29" s="221">
        <f t="shared" si="2"/>
        <v>0.1619718309859155</v>
      </c>
      <c r="Q29" s="221">
        <f t="shared" si="3"/>
        <v>0.323943661971831</v>
      </c>
      <c r="R29" s="221">
        <f t="shared" si="4"/>
        <v>0.28873239436619719</v>
      </c>
      <c r="S29" s="221">
        <f t="shared" si="5"/>
        <v>0.13380281690140844</v>
      </c>
      <c r="T29" s="221">
        <f t="shared" si="6"/>
        <v>1.4084507042253521E-2</v>
      </c>
      <c r="U29" s="221">
        <f t="shared" si="7"/>
        <v>1.4084507042253521E-2</v>
      </c>
    </row>
    <row r="30" spans="2:21" ht="12" customHeight="1" x14ac:dyDescent="0.15">
      <c r="B30" s="413" t="s">
        <v>13</v>
      </c>
      <c r="C30" s="372"/>
      <c r="D30" s="227">
        <v>357</v>
      </c>
      <c r="E30" s="227">
        <v>20</v>
      </c>
      <c r="F30" s="227">
        <v>88</v>
      </c>
      <c r="G30" s="227">
        <v>114</v>
      </c>
      <c r="H30" s="227">
        <v>99</v>
      </c>
      <c r="I30" s="227">
        <v>30</v>
      </c>
      <c r="J30" s="227">
        <v>5</v>
      </c>
      <c r="K30" s="227">
        <v>1</v>
      </c>
      <c r="L30" s="259">
        <v>3</v>
      </c>
      <c r="M30" s="229">
        <v>3.1</v>
      </c>
      <c r="N30" s="229">
        <v>1.1000000000000001</v>
      </c>
      <c r="O30" s="221">
        <f t="shared" si="1"/>
        <v>5.6022408963585436E-2</v>
      </c>
      <c r="P30" s="221">
        <f t="shared" si="2"/>
        <v>0.24649859943977592</v>
      </c>
      <c r="Q30" s="221">
        <f t="shared" si="3"/>
        <v>0.31932773109243695</v>
      </c>
      <c r="R30" s="221">
        <f t="shared" si="4"/>
        <v>0.27731092436974791</v>
      </c>
      <c r="S30" s="221">
        <f t="shared" si="5"/>
        <v>8.4033613445378158E-2</v>
      </c>
      <c r="T30" s="221">
        <f t="shared" si="6"/>
        <v>1.4005602240896359E-2</v>
      </c>
      <c r="U30" s="221">
        <f t="shared" si="7"/>
        <v>2.8011204481792717E-3</v>
      </c>
    </row>
    <row r="31" spans="2:21" ht="12" customHeight="1" x14ac:dyDescent="0.15">
      <c r="B31" s="413" t="s">
        <v>14</v>
      </c>
      <c r="C31" s="372"/>
      <c r="D31" s="227">
        <v>389</v>
      </c>
      <c r="E31" s="227">
        <v>24</v>
      </c>
      <c r="F31" s="227">
        <v>87</v>
      </c>
      <c r="G31" s="227">
        <v>128</v>
      </c>
      <c r="H31" s="227">
        <v>102</v>
      </c>
      <c r="I31" s="227">
        <v>36</v>
      </c>
      <c r="J31" s="227">
        <v>9</v>
      </c>
      <c r="K31" s="227">
        <v>3</v>
      </c>
      <c r="L31" s="259">
        <v>3</v>
      </c>
      <c r="M31" s="229">
        <v>3.2</v>
      </c>
      <c r="N31" s="229">
        <v>1.2</v>
      </c>
      <c r="O31" s="221">
        <f t="shared" si="1"/>
        <v>6.1696658097686374E-2</v>
      </c>
      <c r="P31" s="221">
        <f t="shared" si="2"/>
        <v>0.2236503856041131</v>
      </c>
      <c r="Q31" s="221">
        <f t="shared" si="3"/>
        <v>0.32904884318766064</v>
      </c>
      <c r="R31" s="221">
        <f t="shared" si="4"/>
        <v>0.26221079691516708</v>
      </c>
      <c r="S31" s="221">
        <f t="shared" si="5"/>
        <v>9.2544987146529561E-2</v>
      </c>
      <c r="T31" s="221">
        <f t="shared" si="6"/>
        <v>2.313624678663239E-2</v>
      </c>
      <c r="U31" s="221">
        <f t="shared" si="7"/>
        <v>7.7120822622107968E-3</v>
      </c>
    </row>
    <row r="32" spans="2:21" ht="12" customHeight="1" x14ac:dyDescent="0.15">
      <c r="B32" s="413" t="s">
        <v>15</v>
      </c>
      <c r="C32" s="372"/>
      <c r="D32" s="227">
        <v>551</v>
      </c>
      <c r="E32" s="227">
        <v>26</v>
      </c>
      <c r="F32" s="227">
        <v>150</v>
      </c>
      <c r="G32" s="227">
        <v>179</v>
      </c>
      <c r="H32" s="227">
        <v>131</v>
      </c>
      <c r="I32" s="227">
        <v>52</v>
      </c>
      <c r="J32" s="227">
        <v>11</v>
      </c>
      <c r="K32" s="227">
        <v>2</v>
      </c>
      <c r="L32" s="259">
        <v>3</v>
      </c>
      <c r="M32" s="229">
        <v>3.1</v>
      </c>
      <c r="N32" s="229">
        <v>1.1000000000000001</v>
      </c>
      <c r="O32" s="221">
        <f t="shared" si="1"/>
        <v>4.7186932849364795E-2</v>
      </c>
      <c r="P32" s="221">
        <f t="shared" si="2"/>
        <v>0.27223230490018147</v>
      </c>
      <c r="Q32" s="221">
        <f t="shared" si="3"/>
        <v>0.32486388384754988</v>
      </c>
      <c r="R32" s="221">
        <f t="shared" si="4"/>
        <v>0.23774954627949182</v>
      </c>
      <c r="S32" s="221">
        <f t="shared" si="5"/>
        <v>9.4373865698729589E-2</v>
      </c>
      <c r="T32" s="221">
        <f t="shared" si="6"/>
        <v>1.9963702359346643E-2</v>
      </c>
      <c r="U32" s="221">
        <f t="shared" si="7"/>
        <v>3.629764065335753E-3</v>
      </c>
    </row>
    <row r="33" spans="2:21" ht="12" customHeight="1" x14ac:dyDescent="0.15">
      <c r="B33" s="413" t="s">
        <v>16</v>
      </c>
      <c r="C33" s="372"/>
      <c r="D33" s="227">
        <v>2645</v>
      </c>
      <c r="E33" s="227">
        <v>114</v>
      </c>
      <c r="F33" s="227">
        <v>744</v>
      </c>
      <c r="G33" s="227">
        <v>885</v>
      </c>
      <c r="H33" s="227">
        <v>673</v>
      </c>
      <c r="I33" s="227">
        <v>187</v>
      </c>
      <c r="J33" s="227">
        <v>28</v>
      </c>
      <c r="K33" s="227">
        <v>14</v>
      </c>
      <c r="L33" s="259">
        <v>3</v>
      </c>
      <c r="M33" s="229">
        <v>3.1</v>
      </c>
      <c r="N33" s="229">
        <v>1.1000000000000001</v>
      </c>
      <c r="O33" s="221">
        <f t="shared" si="1"/>
        <v>4.3100189035916822E-2</v>
      </c>
      <c r="P33" s="221">
        <f t="shared" si="2"/>
        <v>0.28128544423440455</v>
      </c>
      <c r="Q33" s="221">
        <f t="shared" si="3"/>
        <v>0.33459357277882795</v>
      </c>
      <c r="R33" s="221">
        <f t="shared" si="4"/>
        <v>0.25444234404536864</v>
      </c>
      <c r="S33" s="221">
        <f t="shared" si="5"/>
        <v>7.0699432892249531E-2</v>
      </c>
      <c r="T33" s="221">
        <f t="shared" si="6"/>
        <v>1.058601134215501E-2</v>
      </c>
      <c r="U33" s="221">
        <f t="shared" si="7"/>
        <v>5.2930056710775051E-3</v>
      </c>
    </row>
    <row r="34" spans="2:21" ht="12" customHeight="1" x14ac:dyDescent="0.15">
      <c r="B34" s="413" t="s">
        <v>17</v>
      </c>
      <c r="C34" s="372"/>
      <c r="D34" s="227">
        <v>1233</v>
      </c>
      <c r="E34" s="227">
        <v>51</v>
      </c>
      <c r="F34" s="227">
        <v>337</v>
      </c>
      <c r="G34" s="227">
        <v>407</v>
      </c>
      <c r="H34" s="227">
        <v>319</v>
      </c>
      <c r="I34" s="227">
        <v>97</v>
      </c>
      <c r="J34" s="227">
        <v>19</v>
      </c>
      <c r="K34" s="227">
        <v>3</v>
      </c>
      <c r="L34" s="259">
        <v>3</v>
      </c>
      <c r="M34" s="229">
        <v>3.1</v>
      </c>
      <c r="N34" s="229">
        <v>1.1000000000000001</v>
      </c>
      <c r="O34" s="221">
        <f t="shared" si="1"/>
        <v>4.1362530413625302E-2</v>
      </c>
      <c r="P34" s="221">
        <f t="shared" si="2"/>
        <v>0.27331711273317111</v>
      </c>
      <c r="Q34" s="221">
        <f t="shared" si="3"/>
        <v>0.33008921330089214</v>
      </c>
      <c r="R34" s="221">
        <f t="shared" si="4"/>
        <v>0.25871857258718572</v>
      </c>
      <c r="S34" s="221">
        <f t="shared" si="5"/>
        <v>7.8669910786699104E-2</v>
      </c>
      <c r="T34" s="221">
        <f t="shared" si="6"/>
        <v>1.5409570154095702E-2</v>
      </c>
      <c r="U34" s="221">
        <f t="shared" si="7"/>
        <v>2.4330900243309003E-3</v>
      </c>
    </row>
    <row r="35" spans="2:21" ht="12" customHeight="1" x14ac:dyDescent="0.15">
      <c r="B35" s="413" t="s">
        <v>18</v>
      </c>
      <c r="C35" s="372"/>
      <c r="D35" s="227">
        <v>3215</v>
      </c>
      <c r="E35" s="227">
        <v>120</v>
      </c>
      <c r="F35" s="227">
        <v>744</v>
      </c>
      <c r="G35" s="227">
        <v>1045</v>
      </c>
      <c r="H35" s="227">
        <v>937</v>
      </c>
      <c r="I35" s="227">
        <v>292</v>
      </c>
      <c r="J35" s="227">
        <v>60</v>
      </c>
      <c r="K35" s="227">
        <v>17</v>
      </c>
      <c r="L35" s="259">
        <v>3</v>
      </c>
      <c r="M35" s="229">
        <v>3.2</v>
      </c>
      <c r="N35" s="229">
        <v>1.1000000000000001</v>
      </c>
      <c r="O35" s="221">
        <f t="shared" si="1"/>
        <v>3.7325038880248837E-2</v>
      </c>
      <c r="P35" s="221">
        <f t="shared" si="2"/>
        <v>0.23141524105754277</v>
      </c>
      <c r="Q35" s="221">
        <f t="shared" si="3"/>
        <v>0.32503888024883359</v>
      </c>
      <c r="R35" s="221">
        <f t="shared" si="4"/>
        <v>0.29144634525660962</v>
      </c>
      <c r="S35" s="221">
        <f t="shared" si="5"/>
        <v>9.0824261275272156E-2</v>
      </c>
      <c r="T35" s="221">
        <f t="shared" si="6"/>
        <v>1.8662519440124418E-2</v>
      </c>
      <c r="U35" s="221">
        <f t="shared" si="7"/>
        <v>5.2877138413685845E-3</v>
      </c>
    </row>
    <row r="36" spans="2:21" ht="12" customHeight="1" x14ac:dyDescent="0.15">
      <c r="B36" s="413" t="s">
        <v>19</v>
      </c>
      <c r="C36" s="372"/>
      <c r="D36" s="227">
        <v>2224</v>
      </c>
      <c r="E36" s="227">
        <v>83</v>
      </c>
      <c r="F36" s="227">
        <v>545</v>
      </c>
      <c r="G36" s="227">
        <v>700</v>
      </c>
      <c r="H36" s="227">
        <v>637</v>
      </c>
      <c r="I36" s="227">
        <v>199</v>
      </c>
      <c r="J36" s="227">
        <v>50</v>
      </c>
      <c r="K36" s="227">
        <v>10</v>
      </c>
      <c r="L36" s="259">
        <v>3</v>
      </c>
      <c r="M36" s="229">
        <v>3.2</v>
      </c>
      <c r="N36" s="229">
        <v>1.1000000000000001</v>
      </c>
      <c r="O36" s="221">
        <f t="shared" si="1"/>
        <v>3.7320143884892083E-2</v>
      </c>
      <c r="P36" s="221">
        <f t="shared" si="2"/>
        <v>0.24505395683453238</v>
      </c>
      <c r="Q36" s="221">
        <f t="shared" si="3"/>
        <v>0.31474820143884891</v>
      </c>
      <c r="R36" s="221">
        <f t="shared" si="4"/>
        <v>0.28642086330935251</v>
      </c>
      <c r="S36" s="221">
        <f t="shared" si="5"/>
        <v>8.9478417266187049E-2</v>
      </c>
      <c r="T36" s="221">
        <f t="shared" si="6"/>
        <v>2.2482014388489208E-2</v>
      </c>
      <c r="U36" s="221">
        <f t="shared" si="7"/>
        <v>4.4964028776978415E-3</v>
      </c>
    </row>
    <row r="37" spans="2:21" ht="12" customHeight="1" x14ac:dyDescent="0.15">
      <c r="B37" s="413" t="s">
        <v>20</v>
      </c>
      <c r="C37" s="372"/>
      <c r="D37" s="227">
        <v>34</v>
      </c>
      <c r="E37" s="227">
        <v>0</v>
      </c>
      <c r="F37" s="227">
        <v>9</v>
      </c>
      <c r="G37" s="227">
        <v>8</v>
      </c>
      <c r="H37" s="227">
        <v>12</v>
      </c>
      <c r="I37" s="227">
        <v>5</v>
      </c>
      <c r="J37" s="227">
        <v>0</v>
      </c>
      <c r="K37" s="227">
        <v>0</v>
      </c>
      <c r="L37" s="259">
        <v>3.5</v>
      </c>
      <c r="M37" s="229">
        <v>3.4</v>
      </c>
      <c r="N37" s="268">
        <v>1</v>
      </c>
      <c r="O37" s="221">
        <f t="shared" si="1"/>
        <v>0</v>
      </c>
      <c r="P37" s="221">
        <f t="shared" si="2"/>
        <v>0.26470588235294118</v>
      </c>
      <c r="Q37" s="221">
        <f t="shared" si="3"/>
        <v>0.23529411764705882</v>
      </c>
      <c r="R37" s="221">
        <f t="shared" si="4"/>
        <v>0.35294117647058826</v>
      </c>
      <c r="S37" s="221">
        <f t="shared" si="5"/>
        <v>0.14705882352941177</v>
      </c>
      <c r="T37" s="221">
        <f t="shared" si="6"/>
        <v>0</v>
      </c>
      <c r="U37" s="221">
        <f t="shared" si="7"/>
        <v>0</v>
      </c>
    </row>
    <row r="38" spans="2:21" ht="12" customHeight="1" x14ac:dyDescent="0.15">
      <c r="B38" s="413" t="s">
        <v>21</v>
      </c>
      <c r="C38" s="372"/>
      <c r="D38" s="227">
        <v>12</v>
      </c>
      <c r="E38" s="227">
        <v>0</v>
      </c>
      <c r="F38" s="227">
        <v>4</v>
      </c>
      <c r="G38" s="227">
        <v>3</v>
      </c>
      <c r="H38" s="227">
        <v>5</v>
      </c>
      <c r="I38" s="227">
        <v>0</v>
      </c>
      <c r="J38" s="227">
        <v>0</v>
      </c>
      <c r="K38" s="227">
        <v>0</v>
      </c>
      <c r="L38" s="259">
        <v>3</v>
      </c>
      <c r="M38" s="229">
        <v>3.1</v>
      </c>
      <c r="N38" s="229">
        <v>0.9</v>
      </c>
      <c r="O38" s="221">
        <f t="shared" si="1"/>
        <v>0</v>
      </c>
      <c r="P38" s="221">
        <f t="shared" si="2"/>
        <v>0.33333333333333331</v>
      </c>
      <c r="Q38" s="221">
        <f t="shared" si="3"/>
        <v>0.25</v>
      </c>
      <c r="R38" s="221">
        <f t="shared" si="4"/>
        <v>0.41666666666666669</v>
      </c>
      <c r="S38" s="221">
        <f t="shared" si="5"/>
        <v>0</v>
      </c>
      <c r="T38" s="221">
        <f t="shared" si="6"/>
        <v>0</v>
      </c>
      <c r="U38" s="221">
        <f t="shared" si="7"/>
        <v>0</v>
      </c>
    </row>
    <row r="39" spans="2:21" ht="12" customHeight="1" x14ac:dyDescent="0.15">
      <c r="B39" s="413" t="s">
        <v>22</v>
      </c>
      <c r="C39" s="372"/>
      <c r="D39" s="227">
        <v>17</v>
      </c>
      <c r="E39" s="227">
        <v>0</v>
      </c>
      <c r="F39" s="227">
        <v>5</v>
      </c>
      <c r="G39" s="227">
        <v>6</v>
      </c>
      <c r="H39" s="227">
        <v>6</v>
      </c>
      <c r="I39" s="227">
        <v>0</v>
      </c>
      <c r="J39" s="227">
        <v>0</v>
      </c>
      <c r="K39" s="227">
        <v>0</v>
      </c>
      <c r="L39" s="259">
        <v>3</v>
      </c>
      <c r="M39" s="229">
        <v>3.1</v>
      </c>
      <c r="N39" s="229">
        <v>0.8</v>
      </c>
      <c r="O39" s="221">
        <f t="shared" si="1"/>
        <v>0</v>
      </c>
      <c r="P39" s="221">
        <f t="shared" si="2"/>
        <v>0.29411764705882354</v>
      </c>
      <c r="Q39" s="221">
        <f t="shared" si="3"/>
        <v>0.35294117647058826</v>
      </c>
      <c r="R39" s="221">
        <f t="shared" si="4"/>
        <v>0.35294117647058826</v>
      </c>
      <c r="S39" s="221">
        <f t="shared" si="5"/>
        <v>0</v>
      </c>
      <c r="T39" s="221">
        <f t="shared" si="6"/>
        <v>0</v>
      </c>
      <c r="U39" s="221">
        <f t="shared" si="7"/>
        <v>0</v>
      </c>
    </row>
    <row r="40" spans="2:21" ht="12" customHeight="1" x14ac:dyDescent="0.15">
      <c r="B40" s="413" t="s">
        <v>23</v>
      </c>
      <c r="C40" s="372"/>
      <c r="D40" s="227">
        <v>30</v>
      </c>
      <c r="E40" s="227">
        <v>3</v>
      </c>
      <c r="F40" s="227">
        <v>10</v>
      </c>
      <c r="G40" s="227">
        <v>10</v>
      </c>
      <c r="H40" s="227">
        <v>4</v>
      </c>
      <c r="I40" s="227">
        <v>3</v>
      </c>
      <c r="J40" s="227">
        <v>0</v>
      </c>
      <c r="K40" s="227">
        <v>0</v>
      </c>
      <c r="L40" s="266">
        <v>3</v>
      </c>
      <c r="M40" s="269">
        <v>2.8</v>
      </c>
      <c r="N40" s="269">
        <v>1.1000000000000001</v>
      </c>
      <c r="O40" s="221">
        <f t="shared" si="1"/>
        <v>0.1</v>
      </c>
      <c r="P40" s="221">
        <f t="shared" si="2"/>
        <v>0.33333333333333331</v>
      </c>
      <c r="Q40" s="221">
        <f t="shared" si="3"/>
        <v>0.33333333333333331</v>
      </c>
      <c r="R40" s="221">
        <f t="shared" si="4"/>
        <v>0.13333333333333333</v>
      </c>
      <c r="S40" s="221">
        <f t="shared" si="5"/>
        <v>0.1</v>
      </c>
      <c r="T40" s="221">
        <f t="shared" si="6"/>
        <v>0</v>
      </c>
      <c r="U40" s="221">
        <f t="shared" si="7"/>
        <v>0</v>
      </c>
    </row>
    <row r="41" spans="2:21" ht="12" customHeight="1" x14ac:dyDescent="0.15">
      <c r="B41" s="413" t="s">
        <v>24</v>
      </c>
      <c r="C41" s="372"/>
      <c r="D41" s="227">
        <v>150</v>
      </c>
      <c r="E41" s="227">
        <v>2</v>
      </c>
      <c r="F41" s="227">
        <v>53</v>
      </c>
      <c r="G41" s="227">
        <v>49</v>
      </c>
      <c r="H41" s="227">
        <v>43</v>
      </c>
      <c r="I41" s="227">
        <v>1</v>
      </c>
      <c r="J41" s="227">
        <v>1</v>
      </c>
      <c r="K41" s="227">
        <v>1</v>
      </c>
      <c r="L41" s="259">
        <v>3</v>
      </c>
      <c r="M41" s="229">
        <v>3</v>
      </c>
      <c r="N41" s="229">
        <v>0.9</v>
      </c>
      <c r="O41" s="221">
        <f t="shared" si="1"/>
        <v>1.3333333333333334E-2</v>
      </c>
      <c r="P41" s="221">
        <f t="shared" si="2"/>
        <v>0.35333333333333333</v>
      </c>
      <c r="Q41" s="221">
        <f t="shared" si="3"/>
        <v>0.32666666666666666</v>
      </c>
      <c r="R41" s="221">
        <f t="shared" si="4"/>
        <v>0.28666666666666668</v>
      </c>
      <c r="S41" s="221">
        <f t="shared" si="5"/>
        <v>6.6666666666666671E-3</v>
      </c>
      <c r="T41" s="221">
        <f t="shared" si="6"/>
        <v>6.6666666666666671E-3</v>
      </c>
      <c r="U41" s="221">
        <f t="shared" si="7"/>
        <v>6.6666666666666671E-3</v>
      </c>
    </row>
    <row r="42" spans="2:21" ht="12" customHeight="1" x14ac:dyDescent="0.15">
      <c r="B42" s="413" t="s">
        <v>25</v>
      </c>
      <c r="C42" s="372"/>
      <c r="D42" s="227">
        <v>30</v>
      </c>
      <c r="E42" s="227">
        <v>0</v>
      </c>
      <c r="F42" s="227">
        <v>10</v>
      </c>
      <c r="G42" s="227">
        <v>12</v>
      </c>
      <c r="H42" s="227">
        <v>8</v>
      </c>
      <c r="I42" s="227">
        <v>0</v>
      </c>
      <c r="J42" s="227">
        <v>0</v>
      </c>
      <c r="K42" s="227">
        <v>0</v>
      </c>
      <c r="L42" s="259">
        <v>3</v>
      </c>
      <c r="M42" s="229">
        <v>2.9</v>
      </c>
      <c r="N42" s="229">
        <v>0.8</v>
      </c>
      <c r="O42" s="221">
        <f t="shared" si="1"/>
        <v>0</v>
      </c>
      <c r="P42" s="221">
        <f t="shared" si="2"/>
        <v>0.33333333333333331</v>
      </c>
      <c r="Q42" s="221">
        <f t="shared" si="3"/>
        <v>0.4</v>
      </c>
      <c r="R42" s="221">
        <f t="shared" si="4"/>
        <v>0.26666666666666666</v>
      </c>
      <c r="S42" s="221">
        <f t="shared" si="5"/>
        <v>0</v>
      </c>
      <c r="T42" s="221">
        <f t="shared" si="6"/>
        <v>0</v>
      </c>
      <c r="U42" s="221">
        <f t="shared" si="7"/>
        <v>0</v>
      </c>
    </row>
    <row r="43" spans="2:21" ht="12" customHeight="1" x14ac:dyDescent="0.15">
      <c r="B43" s="413" t="s">
        <v>26</v>
      </c>
      <c r="C43" s="372"/>
      <c r="D43" s="227">
        <v>260</v>
      </c>
      <c r="E43" s="227">
        <v>19</v>
      </c>
      <c r="F43" s="227">
        <v>60</v>
      </c>
      <c r="G43" s="227">
        <v>81</v>
      </c>
      <c r="H43" s="227">
        <v>65</v>
      </c>
      <c r="I43" s="227">
        <v>28</v>
      </c>
      <c r="J43" s="227">
        <v>3</v>
      </c>
      <c r="K43" s="227">
        <v>4</v>
      </c>
      <c r="L43" s="259">
        <v>3</v>
      </c>
      <c r="M43" s="229">
        <v>3.2</v>
      </c>
      <c r="N43" s="229">
        <v>1.2</v>
      </c>
      <c r="O43" s="221">
        <f t="shared" si="1"/>
        <v>7.3076923076923081E-2</v>
      </c>
      <c r="P43" s="221">
        <f t="shared" si="2"/>
        <v>0.23076923076923078</v>
      </c>
      <c r="Q43" s="221">
        <f t="shared" si="3"/>
        <v>0.31153846153846154</v>
      </c>
      <c r="R43" s="221">
        <f t="shared" si="4"/>
        <v>0.25</v>
      </c>
      <c r="S43" s="221">
        <f t="shared" si="5"/>
        <v>0.1076923076923077</v>
      </c>
      <c r="T43" s="221">
        <f t="shared" si="6"/>
        <v>1.1538461538461539E-2</v>
      </c>
      <c r="U43" s="221">
        <f t="shared" si="7"/>
        <v>1.5384615384615385E-2</v>
      </c>
    </row>
    <row r="44" spans="2:21" ht="12" customHeight="1" x14ac:dyDescent="0.15">
      <c r="B44" s="413" t="s">
        <v>27</v>
      </c>
      <c r="C44" s="372"/>
      <c r="D44" s="227">
        <v>384</v>
      </c>
      <c r="E44" s="227">
        <v>25</v>
      </c>
      <c r="F44" s="227">
        <v>79</v>
      </c>
      <c r="G44" s="227">
        <v>130</v>
      </c>
      <c r="H44" s="227">
        <v>101</v>
      </c>
      <c r="I44" s="227">
        <v>40</v>
      </c>
      <c r="J44" s="227">
        <v>9</v>
      </c>
      <c r="K44" s="227">
        <v>0</v>
      </c>
      <c r="L44" s="259">
        <v>3</v>
      </c>
      <c r="M44" s="229">
        <v>3.2</v>
      </c>
      <c r="N44" s="229">
        <v>1.1000000000000001</v>
      </c>
      <c r="O44" s="221">
        <f t="shared" si="1"/>
        <v>6.5104166666666671E-2</v>
      </c>
      <c r="P44" s="221">
        <f t="shared" si="2"/>
        <v>0.20572916666666666</v>
      </c>
      <c r="Q44" s="221">
        <f t="shared" si="3"/>
        <v>0.33854166666666669</v>
      </c>
      <c r="R44" s="221">
        <f t="shared" si="4"/>
        <v>0.26302083333333331</v>
      </c>
      <c r="S44" s="221">
        <f t="shared" si="5"/>
        <v>0.10416666666666667</v>
      </c>
      <c r="T44" s="221">
        <f t="shared" si="6"/>
        <v>2.34375E-2</v>
      </c>
      <c r="U44" s="221">
        <f t="shared" si="7"/>
        <v>0</v>
      </c>
    </row>
    <row r="45" spans="2:21" ht="12" customHeight="1" x14ac:dyDescent="0.15">
      <c r="B45" s="413" t="s">
        <v>28</v>
      </c>
      <c r="C45" s="372"/>
      <c r="D45" s="227">
        <v>1400</v>
      </c>
      <c r="E45" s="227">
        <v>110</v>
      </c>
      <c r="F45" s="227">
        <v>350</v>
      </c>
      <c r="G45" s="227">
        <v>439</v>
      </c>
      <c r="H45" s="227">
        <v>349</v>
      </c>
      <c r="I45" s="227">
        <v>117</v>
      </c>
      <c r="J45" s="227">
        <v>31</v>
      </c>
      <c r="K45" s="227">
        <v>4</v>
      </c>
      <c r="L45" s="259">
        <v>3</v>
      </c>
      <c r="M45" s="229">
        <v>3.1</v>
      </c>
      <c r="N45" s="229">
        <v>1.2</v>
      </c>
      <c r="O45" s="221">
        <f t="shared" si="1"/>
        <v>7.857142857142857E-2</v>
      </c>
      <c r="P45" s="221">
        <f t="shared" si="2"/>
        <v>0.25</v>
      </c>
      <c r="Q45" s="221">
        <f t="shared" si="3"/>
        <v>0.31357142857142856</v>
      </c>
      <c r="R45" s="221">
        <f t="shared" si="4"/>
        <v>0.24928571428571428</v>
      </c>
      <c r="S45" s="221">
        <f t="shared" si="5"/>
        <v>8.3571428571428574E-2</v>
      </c>
      <c r="T45" s="221">
        <f t="shared" si="6"/>
        <v>2.2142857142857141E-2</v>
      </c>
      <c r="U45" s="221">
        <f t="shared" si="7"/>
        <v>2.8571428571428571E-3</v>
      </c>
    </row>
    <row r="46" spans="2:21" ht="12" customHeight="1" x14ac:dyDescent="0.15">
      <c r="B46" s="413" t="s">
        <v>29</v>
      </c>
      <c r="C46" s="372"/>
      <c r="D46" s="227">
        <v>114</v>
      </c>
      <c r="E46" s="227">
        <v>5</v>
      </c>
      <c r="F46" s="227">
        <v>23</v>
      </c>
      <c r="G46" s="227">
        <v>43</v>
      </c>
      <c r="H46" s="227">
        <v>35</v>
      </c>
      <c r="I46" s="227">
        <v>4</v>
      </c>
      <c r="J46" s="227">
        <v>4</v>
      </c>
      <c r="K46" s="227">
        <v>0</v>
      </c>
      <c r="L46" s="259">
        <v>3</v>
      </c>
      <c r="M46" s="229">
        <v>3.2</v>
      </c>
      <c r="N46" s="229">
        <v>1.1000000000000001</v>
      </c>
      <c r="O46" s="221">
        <f t="shared" si="1"/>
        <v>4.3859649122807015E-2</v>
      </c>
      <c r="P46" s="221">
        <f t="shared" si="2"/>
        <v>0.20175438596491227</v>
      </c>
      <c r="Q46" s="221">
        <f t="shared" si="3"/>
        <v>0.37719298245614036</v>
      </c>
      <c r="R46" s="221">
        <f t="shared" si="4"/>
        <v>0.30701754385964913</v>
      </c>
      <c r="S46" s="221">
        <f t="shared" si="5"/>
        <v>3.5087719298245612E-2</v>
      </c>
      <c r="T46" s="221">
        <f t="shared" si="6"/>
        <v>3.5087719298245612E-2</v>
      </c>
      <c r="U46" s="221">
        <f t="shared" si="7"/>
        <v>0</v>
      </c>
    </row>
    <row r="47" spans="2:21" ht="12" customHeight="1" x14ac:dyDescent="0.15">
      <c r="B47" s="413" t="s">
        <v>30</v>
      </c>
      <c r="C47" s="372"/>
      <c r="D47" s="227">
        <v>98</v>
      </c>
      <c r="E47" s="227">
        <v>3</v>
      </c>
      <c r="F47" s="227">
        <v>36</v>
      </c>
      <c r="G47" s="227">
        <v>26</v>
      </c>
      <c r="H47" s="227">
        <v>24</v>
      </c>
      <c r="I47" s="227">
        <v>9</v>
      </c>
      <c r="J47" s="227">
        <v>0</v>
      </c>
      <c r="K47" s="227">
        <v>0</v>
      </c>
      <c r="L47" s="259">
        <v>3</v>
      </c>
      <c r="M47" s="229">
        <v>3</v>
      </c>
      <c r="N47" s="229">
        <v>1</v>
      </c>
      <c r="O47" s="221">
        <f t="shared" si="1"/>
        <v>3.0612244897959183E-2</v>
      </c>
      <c r="P47" s="221">
        <f t="shared" si="2"/>
        <v>0.36734693877551022</v>
      </c>
      <c r="Q47" s="221">
        <f t="shared" si="3"/>
        <v>0.26530612244897961</v>
      </c>
      <c r="R47" s="221">
        <f t="shared" si="4"/>
        <v>0.24489795918367346</v>
      </c>
      <c r="S47" s="221">
        <f t="shared" si="5"/>
        <v>9.1836734693877556E-2</v>
      </c>
      <c r="T47" s="221">
        <f t="shared" si="6"/>
        <v>0</v>
      </c>
      <c r="U47" s="221">
        <f t="shared" si="7"/>
        <v>0</v>
      </c>
    </row>
    <row r="48" spans="2:21" ht="12" customHeight="1" x14ac:dyDescent="0.15">
      <c r="B48" s="413" t="s">
        <v>31</v>
      </c>
      <c r="C48" s="372"/>
      <c r="D48" s="227">
        <v>117</v>
      </c>
      <c r="E48" s="227">
        <v>7</v>
      </c>
      <c r="F48" s="227">
        <v>36</v>
      </c>
      <c r="G48" s="227">
        <v>37</v>
      </c>
      <c r="H48" s="227">
        <v>27</v>
      </c>
      <c r="I48" s="227">
        <v>8</v>
      </c>
      <c r="J48" s="227">
        <v>2</v>
      </c>
      <c r="K48" s="227">
        <v>0</v>
      </c>
      <c r="L48" s="259">
        <v>3</v>
      </c>
      <c r="M48" s="229">
        <v>3</v>
      </c>
      <c r="N48" s="229">
        <v>1.1000000000000001</v>
      </c>
      <c r="O48" s="221">
        <f t="shared" si="1"/>
        <v>5.9829059829059832E-2</v>
      </c>
      <c r="P48" s="221">
        <f t="shared" si="2"/>
        <v>0.30769230769230771</v>
      </c>
      <c r="Q48" s="221">
        <f t="shared" si="3"/>
        <v>0.31623931623931623</v>
      </c>
      <c r="R48" s="221">
        <f t="shared" si="4"/>
        <v>0.23076923076923078</v>
      </c>
      <c r="S48" s="221">
        <f t="shared" si="5"/>
        <v>6.8376068376068383E-2</v>
      </c>
      <c r="T48" s="221">
        <f t="shared" si="6"/>
        <v>1.7094017094017096E-2</v>
      </c>
      <c r="U48" s="221">
        <f t="shared" si="7"/>
        <v>0</v>
      </c>
    </row>
    <row r="49" spans="2:21" ht="12" customHeight="1" x14ac:dyDescent="0.15">
      <c r="B49" s="413" t="s">
        <v>32</v>
      </c>
      <c r="C49" s="372"/>
      <c r="D49" s="227">
        <v>978</v>
      </c>
      <c r="E49" s="227">
        <v>30</v>
      </c>
      <c r="F49" s="227">
        <v>243</v>
      </c>
      <c r="G49" s="227">
        <v>305</v>
      </c>
      <c r="H49" s="227">
        <v>279</v>
      </c>
      <c r="I49" s="227">
        <v>101</v>
      </c>
      <c r="J49" s="227">
        <v>19</v>
      </c>
      <c r="K49" s="227">
        <v>1</v>
      </c>
      <c r="L49" s="259">
        <v>3</v>
      </c>
      <c r="M49" s="229">
        <v>3.2</v>
      </c>
      <c r="N49" s="229">
        <v>1.1000000000000001</v>
      </c>
      <c r="O49" s="221">
        <f t="shared" si="1"/>
        <v>3.0674846625766871E-2</v>
      </c>
      <c r="P49" s="221">
        <f t="shared" si="2"/>
        <v>0.24846625766871167</v>
      </c>
      <c r="Q49" s="221">
        <f t="shared" si="3"/>
        <v>0.31186094069529652</v>
      </c>
      <c r="R49" s="221">
        <f t="shared" si="4"/>
        <v>0.28527607361963192</v>
      </c>
      <c r="S49" s="221">
        <f t="shared" si="5"/>
        <v>0.1032719836400818</v>
      </c>
      <c r="T49" s="221">
        <f t="shared" si="6"/>
        <v>1.9427402862985686E-2</v>
      </c>
      <c r="U49" s="221">
        <f t="shared" si="7"/>
        <v>1.0224948875255625E-3</v>
      </c>
    </row>
    <row r="50" spans="2:21" ht="12" customHeight="1" x14ac:dyDescent="0.15">
      <c r="B50" s="413" t="s">
        <v>33</v>
      </c>
      <c r="C50" s="372"/>
      <c r="D50" s="227">
        <v>662</v>
      </c>
      <c r="E50" s="227">
        <v>22</v>
      </c>
      <c r="F50" s="227">
        <v>189</v>
      </c>
      <c r="G50" s="227">
        <v>213</v>
      </c>
      <c r="H50" s="227">
        <v>164</v>
      </c>
      <c r="I50" s="227">
        <v>54</v>
      </c>
      <c r="J50" s="227">
        <v>15</v>
      </c>
      <c r="K50" s="227">
        <v>5</v>
      </c>
      <c r="L50" s="259">
        <v>3</v>
      </c>
      <c r="M50" s="229">
        <v>3.2</v>
      </c>
      <c r="N50" s="229">
        <v>1.1000000000000001</v>
      </c>
      <c r="O50" s="221">
        <f t="shared" si="1"/>
        <v>3.3232628398791542E-2</v>
      </c>
      <c r="P50" s="221">
        <f t="shared" si="2"/>
        <v>0.28549848942598188</v>
      </c>
      <c r="Q50" s="221">
        <f t="shared" si="3"/>
        <v>0.32175226586102718</v>
      </c>
      <c r="R50" s="221">
        <f t="shared" si="4"/>
        <v>0.24773413897280966</v>
      </c>
      <c r="S50" s="221">
        <f t="shared" si="5"/>
        <v>8.1570996978851965E-2</v>
      </c>
      <c r="T50" s="221">
        <f t="shared" si="6"/>
        <v>2.2658610271903322E-2</v>
      </c>
      <c r="U50" s="221">
        <f t="shared" si="7"/>
        <v>7.5528700906344415E-3</v>
      </c>
    </row>
    <row r="51" spans="2:21" ht="12" customHeight="1" x14ac:dyDescent="0.15">
      <c r="B51" s="413" t="s">
        <v>34</v>
      </c>
      <c r="C51" s="372"/>
      <c r="D51" s="227">
        <v>118</v>
      </c>
      <c r="E51" s="227">
        <v>7</v>
      </c>
      <c r="F51" s="227">
        <v>27</v>
      </c>
      <c r="G51" s="227">
        <v>42</v>
      </c>
      <c r="H51" s="227">
        <v>28</v>
      </c>
      <c r="I51" s="227">
        <v>12</v>
      </c>
      <c r="J51" s="227">
        <v>1</v>
      </c>
      <c r="K51" s="227">
        <v>1</v>
      </c>
      <c r="L51" s="259">
        <v>3</v>
      </c>
      <c r="M51" s="229">
        <v>3.2</v>
      </c>
      <c r="N51" s="229">
        <v>1.2</v>
      </c>
      <c r="O51" s="221">
        <f t="shared" si="1"/>
        <v>5.9322033898305086E-2</v>
      </c>
      <c r="P51" s="221">
        <f t="shared" si="2"/>
        <v>0.2288135593220339</v>
      </c>
      <c r="Q51" s="221">
        <f t="shared" si="3"/>
        <v>0.3559322033898305</v>
      </c>
      <c r="R51" s="221">
        <f t="shared" si="4"/>
        <v>0.23728813559322035</v>
      </c>
      <c r="S51" s="221">
        <f t="shared" si="5"/>
        <v>0.10169491525423729</v>
      </c>
      <c r="T51" s="221">
        <f t="shared" si="6"/>
        <v>8.4745762711864406E-3</v>
      </c>
      <c r="U51" s="221">
        <f t="shared" si="7"/>
        <v>8.4745762711864406E-3</v>
      </c>
    </row>
    <row r="52" spans="2:21" ht="12" customHeight="1" x14ac:dyDescent="0.15">
      <c r="B52" s="413" t="s">
        <v>35</v>
      </c>
      <c r="C52" s="372"/>
      <c r="D52" s="227">
        <v>43</v>
      </c>
      <c r="E52" s="227">
        <v>3</v>
      </c>
      <c r="F52" s="227">
        <v>12</v>
      </c>
      <c r="G52" s="227">
        <v>15</v>
      </c>
      <c r="H52" s="227">
        <v>12</v>
      </c>
      <c r="I52" s="227">
        <v>0</v>
      </c>
      <c r="J52" s="227">
        <v>1</v>
      </c>
      <c r="K52" s="227">
        <v>0</v>
      </c>
      <c r="L52" s="259">
        <v>3</v>
      </c>
      <c r="M52" s="229">
        <v>2.9</v>
      </c>
      <c r="N52" s="229">
        <v>1</v>
      </c>
      <c r="O52" s="221">
        <f t="shared" si="1"/>
        <v>6.9767441860465115E-2</v>
      </c>
      <c r="P52" s="221">
        <f t="shared" si="2"/>
        <v>0.27906976744186046</v>
      </c>
      <c r="Q52" s="221">
        <f t="shared" si="3"/>
        <v>0.34883720930232559</v>
      </c>
      <c r="R52" s="221">
        <f t="shared" si="4"/>
        <v>0.27906976744186046</v>
      </c>
      <c r="S52" s="221">
        <f t="shared" si="5"/>
        <v>0</v>
      </c>
      <c r="T52" s="221">
        <f t="shared" si="6"/>
        <v>2.3255813953488372E-2</v>
      </c>
      <c r="U52" s="221">
        <f t="shared" si="7"/>
        <v>0</v>
      </c>
    </row>
    <row r="53" spans="2:21" ht="12" customHeight="1" x14ac:dyDescent="0.15">
      <c r="B53" s="413" t="s">
        <v>36</v>
      </c>
      <c r="C53" s="372"/>
      <c r="D53" s="227">
        <v>2</v>
      </c>
      <c r="E53" s="227">
        <v>1</v>
      </c>
      <c r="F53" s="227">
        <v>1</v>
      </c>
      <c r="G53" s="227">
        <v>0</v>
      </c>
      <c r="H53" s="227">
        <v>0</v>
      </c>
      <c r="I53" s="227">
        <v>0</v>
      </c>
      <c r="J53" s="227">
        <v>0</v>
      </c>
      <c r="K53" s="227">
        <v>0</v>
      </c>
      <c r="L53" s="259">
        <v>1.5</v>
      </c>
      <c r="M53" s="229">
        <v>1.5</v>
      </c>
      <c r="N53" s="229">
        <v>0.5</v>
      </c>
      <c r="O53" s="221">
        <f t="shared" si="1"/>
        <v>0.5</v>
      </c>
      <c r="P53" s="221">
        <f t="shared" si="2"/>
        <v>0.5</v>
      </c>
      <c r="Q53" s="221">
        <f t="shared" si="3"/>
        <v>0</v>
      </c>
      <c r="R53" s="221">
        <f t="shared" si="4"/>
        <v>0</v>
      </c>
      <c r="S53" s="221">
        <f t="shared" si="5"/>
        <v>0</v>
      </c>
      <c r="T53" s="221">
        <f t="shared" si="6"/>
        <v>0</v>
      </c>
      <c r="U53" s="221">
        <f t="shared" si="7"/>
        <v>0</v>
      </c>
    </row>
    <row r="54" spans="2:21" ht="12" customHeight="1" x14ac:dyDescent="0.15">
      <c r="B54" s="413" t="s">
        <v>37</v>
      </c>
      <c r="C54" s="372"/>
      <c r="D54" s="227">
        <v>0</v>
      </c>
      <c r="E54" s="323" t="s">
        <v>279</v>
      </c>
      <c r="F54" s="323" t="s">
        <v>279</v>
      </c>
      <c r="G54" s="323" t="s">
        <v>279</v>
      </c>
      <c r="H54" s="323" t="s">
        <v>279</v>
      </c>
      <c r="I54" s="323" t="s">
        <v>279</v>
      </c>
      <c r="J54" s="323" t="s">
        <v>279</v>
      </c>
      <c r="K54" s="323" t="s">
        <v>279</v>
      </c>
      <c r="L54" s="264" t="s">
        <v>279</v>
      </c>
      <c r="M54" s="268" t="s">
        <v>279</v>
      </c>
      <c r="N54" s="268" t="s">
        <v>279</v>
      </c>
      <c r="O54" s="221" t="e">
        <f t="shared" si="1"/>
        <v>#VALUE!</v>
      </c>
      <c r="P54" s="221" t="e">
        <f t="shared" si="2"/>
        <v>#VALUE!</v>
      </c>
      <c r="Q54" s="221" t="e">
        <f t="shared" si="3"/>
        <v>#VALUE!</v>
      </c>
      <c r="R54" s="221" t="e">
        <f t="shared" si="4"/>
        <v>#VALUE!</v>
      </c>
      <c r="S54" s="221" t="e">
        <f t="shared" si="5"/>
        <v>#VALUE!</v>
      </c>
      <c r="T54" s="221" t="e">
        <f t="shared" si="6"/>
        <v>#VALUE!</v>
      </c>
      <c r="U54" s="221" t="e">
        <f t="shared" si="7"/>
        <v>#VALUE!</v>
      </c>
    </row>
    <row r="55" spans="2:21" ht="12" customHeight="1" x14ac:dyDescent="0.15">
      <c r="B55" s="413" t="s">
        <v>38</v>
      </c>
      <c r="C55" s="372"/>
      <c r="D55" s="227">
        <v>105</v>
      </c>
      <c r="E55" s="227">
        <v>3</v>
      </c>
      <c r="F55" s="227">
        <v>25</v>
      </c>
      <c r="G55" s="227">
        <v>45</v>
      </c>
      <c r="H55" s="227">
        <v>26</v>
      </c>
      <c r="I55" s="227">
        <v>6</v>
      </c>
      <c r="J55" s="227">
        <v>0</v>
      </c>
      <c r="K55" s="227">
        <v>0</v>
      </c>
      <c r="L55" s="259">
        <v>3</v>
      </c>
      <c r="M55" s="229">
        <v>3.1</v>
      </c>
      <c r="N55" s="229">
        <v>0.9</v>
      </c>
      <c r="O55" s="221">
        <f t="shared" si="1"/>
        <v>2.8571428571428571E-2</v>
      </c>
      <c r="P55" s="221">
        <f t="shared" si="2"/>
        <v>0.23809523809523808</v>
      </c>
      <c r="Q55" s="221">
        <f t="shared" si="3"/>
        <v>0.42857142857142855</v>
      </c>
      <c r="R55" s="221">
        <f t="shared" si="4"/>
        <v>0.24761904761904763</v>
      </c>
      <c r="S55" s="221">
        <f t="shared" si="5"/>
        <v>5.7142857142857141E-2</v>
      </c>
      <c r="T55" s="221">
        <f t="shared" si="6"/>
        <v>0</v>
      </c>
      <c r="U55" s="221">
        <f t="shared" si="7"/>
        <v>0</v>
      </c>
    </row>
    <row r="56" spans="2:21" ht="12" customHeight="1" x14ac:dyDescent="0.15">
      <c r="B56" s="413" t="s">
        <v>39</v>
      </c>
      <c r="C56" s="372"/>
      <c r="D56" s="227">
        <v>247</v>
      </c>
      <c r="E56" s="227">
        <v>5</v>
      </c>
      <c r="F56" s="227">
        <v>60</v>
      </c>
      <c r="G56" s="227">
        <v>93</v>
      </c>
      <c r="H56" s="227">
        <v>69</v>
      </c>
      <c r="I56" s="227">
        <v>14</v>
      </c>
      <c r="J56" s="227">
        <v>3</v>
      </c>
      <c r="K56" s="227">
        <v>3</v>
      </c>
      <c r="L56" s="259">
        <v>3</v>
      </c>
      <c r="M56" s="229">
        <v>3.2</v>
      </c>
      <c r="N56" s="229">
        <v>1.1000000000000001</v>
      </c>
      <c r="O56" s="221">
        <f t="shared" si="1"/>
        <v>2.0242914979757085E-2</v>
      </c>
      <c r="P56" s="221">
        <f t="shared" si="2"/>
        <v>0.24291497975708501</v>
      </c>
      <c r="Q56" s="221">
        <f t="shared" si="3"/>
        <v>0.37651821862348178</v>
      </c>
      <c r="R56" s="221">
        <f t="shared" si="4"/>
        <v>0.2793522267206478</v>
      </c>
      <c r="S56" s="221">
        <f t="shared" si="5"/>
        <v>5.6680161943319839E-2</v>
      </c>
      <c r="T56" s="221">
        <f t="shared" si="6"/>
        <v>1.2145748987854251E-2</v>
      </c>
      <c r="U56" s="221">
        <f t="shared" si="7"/>
        <v>1.2145748987854251E-2</v>
      </c>
    </row>
    <row r="57" spans="2:21" ht="12" customHeight="1" x14ac:dyDescent="0.15">
      <c r="B57" s="413" t="s">
        <v>40</v>
      </c>
      <c r="C57" s="372"/>
      <c r="D57" s="227">
        <v>22</v>
      </c>
      <c r="E57" s="227">
        <v>1</v>
      </c>
      <c r="F57" s="227">
        <v>4</v>
      </c>
      <c r="G57" s="227">
        <v>9</v>
      </c>
      <c r="H57" s="227">
        <v>6</v>
      </c>
      <c r="I57" s="227">
        <v>1</v>
      </c>
      <c r="J57" s="227">
        <v>1</v>
      </c>
      <c r="K57" s="227">
        <v>0</v>
      </c>
      <c r="L57" s="259">
        <v>3</v>
      </c>
      <c r="M57" s="229">
        <v>3.2</v>
      </c>
      <c r="N57" s="229">
        <v>1.1000000000000001</v>
      </c>
      <c r="O57" s="221">
        <f t="shared" si="1"/>
        <v>4.5454545454545456E-2</v>
      </c>
      <c r="P57" s="221">
        <f t="shared" si="2"/>
        <v>0.18181818181818182</v>
      </c>
      <c r="Q57" s="221">
        <f t="shared" si="3"/>
        <v>0.40909090909090912</v>
      </c>
      <c r="R57" s="221">
        <f t="shared" si="4"/>
        <v>0.27272727272727271</v>
      </c>
      <c r="S57" s="221">
        <f t="shared" si="5"/>
        <v>4.5454545454545456E-2</v>
      </c>
      <c r="T57" s="221">
        <f t="shared" si="6"/>
        <v>4.5454545454545456E-2</v>
      </c>
      <c r="U57" s="221">
        <f t="shared" si="7"/>
        <v>0</v>
      </c>
    </row>
    <row r="58" spans="2:21" ht="12" customHeight="1" x14ac:dyDescent="0.15">
      <c r="B58" s="413" t="s">
        <v>41</v>
      </c>
      <c r="C58" s="372"/>
      <c r="D58" s="227">
        <v>6</v>
      </c>
      <c r="E58" s="227">
        <v>0</v>
      </c>
      <c r="F58" s="227">
        <v>1</v>
      </c>
      <c r="G58" s="227">
        <v>2</v>
      </c>
      <c r="H58" s="227">
        <v>3</v>
      </c>
      <c r="I58" s="227">
        <v>0</v>
      </c>
      <c r="J58" s="227">
        <v>0</v>
      </c>
      <c r="K58" s="227">
        <v>0</v>
      </c>
      <c r="L58" s="259">
        <v>3.5</v>
      </c>
      <c r="M58" s="229">
        <v>3.3</v>
      </c>
      <c r="N58" s="229">
        <v>0.7</v>
      </c>
      <c r="O58" s="221">
        <f t="shared" si="1"/>
        <v>0</v>
      </c>
      <c r="P58" s="221">
        <f t="shared" si="2"/>
        <v>0.16666666666666666</v>
      </c>
      <c r="Q58" s="221">
        <f t="shared" si="3"/>
        <v>0.33333333333333331</v>
      </c>
      <c r="R58" s="221">
        <f t="shared" si="4"/>
        <v>0.5</v>
      </c>
      <c r="S58" s="221">
        <f t="shared" si="5"/>
        <v>0</v>
      </c>
      <c r="T58" s="221">
        <f t="shared" si="6"/>
        <v>0</v>
      </c>
      <c r="U58" s="221">
        <f t="shared" si="7"/>
        <v>0</v>
      </c>
    </row>
    <row r="59" spans="2:21" ht="12" customHeight="1" x14ac:dyDescent="0.15">
      <c r="B59" s="413" t="s">
        <v>42</v>
      </c>
      <c r="C59" s="372"/>
      <c r="D59" s="227">
        <v>32</v>
      </c>
      <c r="E59" s="227">
        <v>2</v>
      </c>
      <c r="F59" s="227">
        <v>3</v>
      </c>
      <c r="G59" s="227">
        <v>15</v>
      </c>
      <c r="H59" s="227">
        <v>9</v>
      </c>
      <c r="I59" s="227">
        <v>2</v>
      </c>
      <c r="J59" s="227">
        <v>1</v>
      </c>
      <c r="K59" s="227">
        <v>0</v>
      </c>
      <c r="L59" s="259">
        <v>3</v>
      </c>
      <c r="M59" s="229">
        <v>3.3</v>
      </c>
      <c r="N59" s="229">
        <v>1</v>
      </c>
      <c r="O59" s="221">
        <f t="shared" si="1"/>
        <v>6.25E-2</v>
      </c>
      <c r="P59" s="221">
        <f t="shared" si="2"/>
        <v>9.375E-2</v>
      </c>
      <c r="Q59" s="221">
        <f t="shared" si="3"/>
        <v>0.46875</v>
      </c>
      <c r="R59" s="221">
        <f t="shared" si="4"/>
        <v>0.28125</v>
      </c>
      <c r="S59" s="221">
        <f t="shared" si="5"/>
        <v>6.25E-2</v>
      </c>
      <c r="T59" s="221">
        <f t="shared" si="6"/>
        <v>3.125E-2</v>
      </c>
      <c r="U59" s="221">
        <f t="shared" si="7"/>
        <v>0</v>
      </c>
    </row>
    <row r="60" spans="2:21" ht="12" customHeight="1" x14ac:dyDescent="0.15">
      <c r="B60" s="413" t="s">
        <v>43</v>
      </c>
      <c r="C60" s="372"/>
      <c r="D60" s="227">
        <v>28</v>
      </c>
      <c r="E60" s="227">
        <v>2</v>
      </c>
      <c r="F60" s="227">
        <v>5</v>
      </c>
      <c r="G60" s="227">
        <v>9</v>
      </c>
      <c r="H60" s="227">
        <v>11</v>
      </c>
      <c r="I60" s="227">
        <v>1</v>
      </c>
      <c r="J60" s="227">
        <v>0</v>
      </c>
      <c r="K60" s="227">
        <v>0</v>
      </c>
      <c r="L60" s="259">
        <v>3</v>
      </c>
      <c r="M60" s="229">
        <v>3.1</v>
      </c>
      <c r="N60" s="229">
        <v>1</v>
      </c>
      <c r="O60" s="221">
        <f t="shared" si="1"/>
        <v>7.1428571428571425E-2</v>
      </c>
      <c r="P60" s="221">
        <f t="shared" si="2"/>
        <v>0.17857142857142858</v>
      </c>
      <c r="Q60" s="221">
        <f t="shared" si="3"/>
        <v>0.32142857142857145</v>
      </c>
      <c r="R60" s="221">
        <f t="shared" si="4"/>
        <v>0.39285714285714285</v>
      </c>
      <c r="S60" s="221">
        <f t="shared" si="5"/>
        <v>3.5714285714285712E-2</v>
      </c>
      <c r="T60" s="221">
        <f t="shared" si="6"/>
        <v>0</v>
      </c>
      <c r="U60" s="221">
        <f t="shared" si="7"/>
        <v>0</v>
      </c>
    </row>
    <row r="61" spans="2:21" ht="12" customHeight="1" x14ac:dyDescent="0.15">
      <c r="B61" s="413" t="s">
        <v>44</v>
      </c>
      <c r="C61" s="372"/>
      <c r="D61" s="227">
        <v>30</v>
      </c>
      <c r="E61" s="227">
        <v>1</v>
      </c>
      <c r="F61" s="227">
        <v>6</v>
      </c>
      <c r="G61" s="227">
        <v>7</v>
      </c>
      <c r="H61" s="227">
        <v>14</v>
      </c>
      <c r="I61" s="227">
        <v>2</v>
      </c>
      <c r="J61" s="227">
        <v>0</v>
      </c>
      <c r="K61" s="227">
        <v>0</v>
      </c>
      <c r="L61" s="259">
        <v>4</v>
      </c>
      <c r="M61" s="229">
        <v>3.3</v>
      </c>
      <c r="N61" s="229">
        <v>1</v>
      </c>
      <c r="O61" s="221">
        <f t="shared" si="1"/>
        <v>3.3333333333333333E-2</v>
      </c>
      <c r="P61" s="221">
        <f t="shared" si="2"/>
        <v>0.2</v>
      </c>
      <c r="Q61" s="221">
        <f t="shared" si="3"/>
        <v>0.23333333333333334</v>
      </c>
      <c r="R61" s="221">
        <f t="shared" si="4"/>
        <v>0.46666666666666667</v>
      </c>
      <c r="S61" s="221">
        <f t="shared" si="5"/>
        <v>6.6666666666666666E-2</v>
      </c>
      <c r="T61" s="221">
        <f t="shared" si="6"/>
        <v>0</v>
      </c>
      <c r="U61" s="221">
        <f t="shared" si="7"/>
        <v>0</v>
      </c>
    </row>
    <row r="62" spans="2:21" ht="12" customHeight="1" x14ac:dyDescent="0.15">
      <c r="B62" s="413" t="s">
        <v>45</v>
      </c>
      <c r="C62" s="372"/>
      <c r="D62" s="227">
        <v>461</v>
      </c>
      <c r="E62" s="227">
        <v>12</v>
      </c>
      <c r="F62" s="227">
        <v>70</v>
      </c>
      <c r="G62" s="227">
        <v>145</v>
      </c>
      <c r="H62" s="227">
        <v>167</v>
      </c>
      <c r="I62" s="227">
        <v>53</v>
      </c>
      <c r="J62" s="227">
        <v>10</v>
      </c>
      <c r="K62" s="227">
        <v>4</v>
      </c>
      <c r="L62" s="259">
        <v>4</v>
      </c>
      <c r="M62" s="229">
        <v>3.5</v>
      </c>
      <c r="N62" s="229">
        <v>1.1000000000000001</v>
      </c>
      <c r="O62" s="221">
        <f t="shared" si="1"/>
        <v>2.6030368763557483E-2</v>
      </c>
      <c r="P62" s="221">
        <f t="shared" si="2"/>
        <v>0.15184381778741865</v>
      </c>
      <c r="Q62" s="221">
        <f t="shared" si="3"/>
        <v>0.31453362255965295</v>
      </c>
      <c r="R62" s="221">
        <f t="shared" si="4"/>
        <v>0.36225596529284165</v>
      </c>
      <c r="S62" s="221">
        <f t="shared" si="5"/>
        <v>0.11496746203904555</v>
      </c>
      <c r="T62" s="221">
        <f t="shared" si="6"/>
        <v>2.1691973969631236E-2</v>
      </c>
      <c r="U62" s="221">
        <f t="shared" si="7"/>
        <v>8.6767895878524948E-3</v>
      </c>
    </row>
    <row r="63" spans="2:21" ht="12" customHeight="1" x14ac:dyDescent="0.15">
      <c r="B63" s="413" t="s">
        <v>46</v>
      </c>
      <c r="C63" s="372"/>
      <c r="D63" s="227">
        <v>61</v>
      </c>
      <c r="E63" s="227">
        <v>3</v>
      </c>
      <c r="F63" s="227">
        <v>5</v>
      </c>
      <c r="G63" s="227">
        <v>17</v>
      </c>
      <c r="H63" s="227">
        <v>29</v>
      </c>
      <c r="I63" s="227">
        <v>4</v>
      </c>
      <c r="J63" s="227">
        <v>2</v>
      </c>
      <c r="K63" s="227">
        <v>1</v>
      </c>
      <c r="L63" s="259">
        <v>4</v>
      </c>
      <c r="M63" s="229">
        <v>3.6</v>
      </c>
      <c r="N63" s="229">
        <v>1.1000000000000001</v>
      </c>
      <c r="O63" s="221">
        <f t="shared" si="1"/>
        <v>4.9180327868852458E-2</v>
      </c>
      <c r="P63" s="221">
        <f t="shared" si="2"/>
        <v>8.1967213114754092E-2</v>
      </c>
      <c r="Q63" s="221">
        <f t="shared" si="3"/>
        <v>0.27868852459016391</v>
      </c>
      <c r="R63" s="221">
        <f t="shared" si="4"/>
        <v>0.47540983606557374</v>
      </c>
      <c r="S63" s="221">
        <f t="shared" si="5"/>
        <v>6.5573770491803282E-2</v>
      </c>
      <c r="T63" s="221">
        <f t="shared" si="6"/>
        <v>3.2786885245901641E-2</v>
      </c>
      <c r="U63" s="221">
        <f t="shared" si="7"/>
        <v>1.6393442622950821E-2</v>
      </c>
    </row>
    <row r="64" spans="2:21" ht="12" customHeight="1" x14ac:dyDescent="0.15">
      <c r="B64" s="413" t="s">
        <v>47</v>
      </c>
      <c r="C64" s="372"/>
      <c r="D64" s="227">
        <v>24</v>
      </c>
      <c r="E64" s="227">
        <v>3</v>
      </c>
      <c r="F64" s="227">
        <v>4</v>
      </c>
      <c r="G64" s="227">
        <v>6</v>
      </c>
      <c r="H64" s="227">
        <v>9</v>
      </c>
      <c r="I64" s="227">
        <v>2</v>
      </c>
      <c r="J64" s="227">
        <v>0</v>
      </c>
      <c r="K64" s="227">
        <v>0</v>
      </c>
      <c r="L64" s="259">
        <v>3</v>
      </c>
      <c r="M64" s="229">
        <v>3.1</v>
      </c>
      <c r="N64" s="229">
        <v>1.2</v>
      </c>
      <c r="O64" s="221">
        <f t="shared" si="1"/>
        <v>0.125</v>
      </c>
      <c r="P64" s="221">
        <f t="shared" si="2"/>
        <v>0.16666666666666666</v>
      </c>
      <c r="Q64" s="221">
        <f t="shared" si="3"/>
        <v>0.25</v>
      </c>
      <c r="R64" s="221">
        <f t="shared" si="4"/>
        <v>0.375</v>
      </c>
      <c r="S64" s="221">
        <f t="shared" si="5"/>
        <v>8.3333333333333329E-2</v>
      </c>
      <c r="T64" s="221">
        <f t="shared" si="6"/>
        <v>0</v>
      </c>
      <c r="U64" s="221">
        <f t="shared" si="7"/>
        <v>0</v>
      </c>
    </row>
    <row r="65" spans="1:21" ht="12" customHeight="1" x14ac:dyDescent="0.15">
      <c r="B65" s="413" t="s">
        <v>48</v>
      </c>
      <c r="C65" s="372"/>
      <c r="D65" s="227">
        <v>105</v>
      </c>
      <c r="E65" s="227">
        <v>3</v>
      </c>
      <c r="F65" s="227">
        <v>19</v>
      </c>
      <c r="G65" s="227">
        <v>31</v>
      </c>
      <c r="H65" s="227">
        <v>35</v>
      </c>
      <c r="I65" s="227">
        <v>11</v>
      </c>
      <c r="J65" s="227">
        <v>5</v>
      </c>
      <c r="K65" s="227">
        <v>1</v>
      </c>
      <c r="L65" s="259">
        <v>3</v>
      </c>
      <c r="M65" s="229">
        <v>3.5</v>
      </c>
      <c r="N65" s="229">
        <v>1.2</v>
      </c>
      <c r="O65" s="221">
        <f t="shared" si="1"/>
        <v>2.8571428571428571E-2</v>
      </c>
      <c r="P65" s="221">
        <f t="shared" si="2"/>
        <v>0.18095238095238095</v>
      </c>
      <c r="Q65" s="221">
        <f t="shared" si="3"/>
        <v>0.29523809523809524</v>
      </c>
      <c r="R65" s="221">
        <f t="shared" si="4"/>
        <v>0.33333333333333331</v>
      </c>
      <c r="S65" s="221">
        <f t="shared" si="5"/>
        <v>0.10476190476190476</v>
      </c>
      <c r="T65" s="221">
        <f t="shared" si="6"/>
        <v>4.7619047619047616E-2</v>
      </c>
      <c r="U65" s="221">
        <f t="shared" si="7"/>
        <v>9.5238095238095247E-3</v>
      </c>
    </row>
    <row r="66" spans="1:21" ht="12" customHeight="1" x14ac:dyDescent="0.15">
      <c r="B66" s="413" t="s">
        <v>49</v>
      </c>
      <c r="C66" s="372"/>
      <c r="D66" s="227">
        <v>52</v>
      </c>
      <c r="E66" s="227">
        <v>1</v>
      </c>
      <c r="F66" s="227">
        <v>15</v>
      </c>
      <c r="G66" s="227">
        <v>18</v>
      </c>
      <c r="H66" s="227">
        <v>16</v>
      </c>
      <c r="I66" s="227">
        <v>2</v>
      </c>
      <c r="J66" s="227">
        <v>0</v>
      </c>
      <c r="K66" s="227">
        <v>0</v>
      </c>
      <c r="L66" s="259">
        <v>3</v>
      </c>
      <c r="M66" s="229">
        <v>3.1</v>
      </c>
      <c r="N66" s="229">
        <v>0.9</v>
      </c>
      <c r="O66" s="221">
        <f t="shared" si="1"/>
        <v>1.9230769230769232E-2</v>
      </c>
      <c r="P66" s="221">
        <f t="shared" si="2"/>
        <v>0.28846153846153844</v>
      </c>
      <c r="Q66" s="221">
        <f t="shared" si="3"/>
        <v>0.34615384615384615</v>
      </c>
      <c r="R66" s="221">
        <f t="shared" si="4"/>
        <v>0.30769230769230771</v>
      </c>
      <c r="S66" s="221">
        <f t="shared" si="5"/>
        <v>3.8461538461538464E-2</v>
      </c>
      <c r="T66" s="221">
        <f t="shared" si="6"/>
        <v>0</v>
      </c>
      <c r="U66" s="221">
        <f t="shared" si="7"/>
        <v>0</v>
      </c>
    </row>
    <row r="67" spans="1:21" ht="12" customHeight="1" x14ac:dyDescent="0.15">
      <c r="B67" s="413" t="s">
        <v>50</v>
      </c>
      <c r="C67" s="372"/>
      <c r="D67" s="227">
        <v>17</v>
      </c>
      <c r="E67" s="227">
        <v>1</v>
      </c>
      <c r="F67" s="227">
        <v>1</v>
      </c>
      <c r="G67" s="227">
        <v>5</v>
      </c>
      <c r="H67" s="227">
        <v>5</v>
      </c>
      <c r="I67" s="227">
        <v>2</v>
      </c>
      <c r="J67" s="227">
        <v>3</v>
      </c>
      <c r="K67" s="227">
        <v>0</v>
      </c>
      <c r="L67" s="259">
        <v>4</v>
      </c>
      <c r="M67" s="229">
        <v>3.9</v>
      </c>
      <c r="N67" s="229">
        <v>1.4</v>
      </c>
      <c r="O67" s="221">
        <f t="shared" si="1"/>
        <v>5.8823529411764705E-2</v>
      </c>
      <c r="P67" s="221">
        <f t="shared" si="2"/>
        <v>5.8823529411764705E-2</v>
      </c>
      <c r="Q67" s="221">
        <f t="shared" si="3"/>
        <v>0.29411764705882354</v>
      </c>
      <c r="R67" s="221">
        <f t="shared" si="4"/>
        <v>0.29411764705882354</v>
      </c>
      <c r="S67" s="221">
        <f t="shared" si="5"/>
        <v>0.11764705882352941</v>
      </c>
      <c r="T67" s="221">
        <f t="shared" si="6"/>
        <v>0.17647058823529413</v>
      </c>
      <c r="U67" s="221">
        <f t="shared" si="7"/>
        <v>0</v>
      </c>
    </row>
    <row r="68" spans="1:21" ht="12" customHeight="1" x14ac:dyDescent="0.15">
      <c r="B68" s="413" t="s">
        <v>51</v>
      </c>
      <c r="C68" s="372"/>
      <c r="D68" s="231">
        <v>46</v>
      </c>
      <c r="E68" s="231">
        <v>0</v>
      </c>
      <c r="F68" s="231">
        <v>9</v>
      </c>
      <c r="G68" s="231">
        <v>19</v>
      </c>
      <c r="H68" s="231">
        <v>15</v>
      </c>
      <c r="I68" s="231">
        <v>1</v>
      </c>
      <c r="J68" s="231">
        <v>2</v>
      </c>
      <c r="K68" s="231">
        <v>0</v>
      </c>
      <c r="L68" s="259">
        <v>3</v>
      </c>
      <c r="M68" s="232">
        <v>3.3</v>
      </c>
      <c r="N68" s="232">
        <v>1</v>
      </c>
      <c r="O68" s="221">
        <f t="shared" si="1"/>
        <v>0</v>
      </c>
      <c r="P68" s="221">
        <f t="shared" si="2"/>
        <v>0.19565217391304349</v>
      </c>
      <c r="Q68" s="221">
        <f t="shared" si="3"/>
        <v>0.41304347826086957</v>
      </c>
      <c r="R68" s="221">
        <f t="shared" si="4"/>
        <v>0.32608695652173914</v>
      </c>
      <c r="S68" s="221">
        <f t="shared" si="5"/>
        <v>2.1739130434782608E-2</v>
      </c>
      <c r="T68" s="221">
        <f t="shared" si="6"/>
        <v>4.3478260869565216E-2</v>
      </c>
      <c r="U68" s="221">
        <f t="shared" si="7"/>
        <v>0</v>
      </c>
    </row>
    <row r="69" spans="1:21" s="4" customFormat="1" ht="12" customHeight="1" x14ac:dyDescent="0.15">
      <c r="A69" s="18"/>
      <c r="B69" s="414" t="s">
        <v>71</v>
      </c>
      <c r="C69" s="370"/>
      <c r="D69" s="228">
        <v>38</v>
      </c>
      <c r="E69" s="228">
        <v>3</v>
      </c>
      <c r="F69" s="228">
        <v>8</v>
      </c>
      <c r="G69" s="228">
        <v>6</v>
      </c>
      <c r="H69" s="228">
        <v>16</v>
      </c>
      <c r="I69" s="228">
        <v>4</v>
      </c>
      <c r="J69" s="228">
        <v>1</v>
      </c>
      <c r="K69" s="228">
        <v>0</v>
      </c>
      <c r="L69" s="263">
        <v>4</v>
      </c>
      <c r="M69" s="230">
        <v>3.3</v>
      </c>
      <c r="N69" s="230">
        <v>1.2</v>
      </c>
      <c r="O69" s="221">
        <f t="shared" si="1"/>
        <v>7.8947368421052627E-2</v>
      </c>
      <c r="P69" s="221">
        <f t="shared" si="2"/>
        <v>0.21052631578947367</v>
      </c>
      <c r="Q69" s="221">
        <f t="shared" si="3"/>
        <v>0.15789473684210525</v>
      </c>
      <c r="R69" s="221">
        <f t="shared" si="4"/>
        <v>0.42105263157894735</v>
      </c>
      <c r="S69" s="221">
        <f t="shared" si="5"/>
        <v>0.10526315789473684</v>
      </c>
      <c r="T69" s="221">
        <f t="shared" si="6"/>
        <v>2.6315789473684209E-2</v>
      </c>
      <c r="U69" s="221">
        <f t="shared" si="7"/>
        <v>0</v>
      </c>
    </row>
    <row r="71" spans="1:21" x14ac:dyDescent="0.15">
      <c r="D71" s="313"/>
    </row>
    <row r="72" spans="1:21" x14ac:dyDescent="0.15">
      <c r="D72" s="313"/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4"/>
    <mergeCell ref="M3:M4"/>
    <mergeCell ref="N3:N4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="55" zoomScaleNormal="55" workbookViewId="0">
      <selection activeCell="D43" sqref="D1:W1048576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227" customWidth="1"/>
    <col min="21" max="23" width="9.5703125" style="229" bestFit="1" customWidth="1"/>
  </cols>
  <sheetData>
    <row r="1" spans="1:39" ht="18.75" x14ac:dyDescent="0.2">
      <c r="A1" s="44" t="s">
        <v>127</v>
      </c>
      <c r="B1" s="22" t="s">
        <v>128</v>
      </c>
      <c r="D1" s="248" t="s">
        <v>427</v>
      </c>
      <c r="N1" s="248" t="s">
        <v>129</v>
      </c>
    </row>
    <row r="2" spans="1:39" ht="17.25" customHeight="1" x14ac:dyDescent="0.2">
      <c r="A2" s="44"/>
      <c r="B2" s="1" t="s">
        <v>375</v>
      </c>
      <c r="C2" s="2"/>
      <c r="U2" s="270"/>
    </row>
    <row r="3" spans="1:39" ht="24" customHeight="1" x14ac:dyDescent="0.15">
      <c r="B3" s="379" t="s">
        <v>130</v>
      </c>
      <c r="C3" s="421"/>
      <c r="D3" s="424" t="s">
        <v>90</v>
      </c>
      <c r="E3" s="271"/>
      <c r="F3" s="324">
        <v>100</v>
      </c>
      <c r="G3" s="324">
        <v>200</v>
      </c>
      <c r="H3" s="324">
        <v>300</v>
      </c>
      <c r="I3" s="324">
        <v>400</v>
      </c>
      <c r="J3" s="324">
        <v>500</v>
      </c>
      <c r="K3" s="324">
        <v>600</v>
      </c>
      <c r="L3" s="324">
        <v>700</v>
      </c>
      <c r="M3" s="324">
        <v>800</v>
      </c>
      <c r="N3" s="324">
        <v>900</v>
      </c>
      <c r="O3" s="324">
        <v>1000</v>
      </c>
      <c r="P3" s="324">
        <v>1100</v>
      </c>
      <c r="Q3" s="324">
        <v>1200</v>
      </c>
      <c r="R3" s="324">
        <v>1300</v>
      </c>
      <c r="S3" s="324">
        <v>1400</v>
      </c>
      <c r="T3" s="273" t="s">
        <v>315</v>
      </c>
      <c r="U3" s="427" t="s">
        <v>92</v>
      </c>
      <c r="V3" s="427" t="s">
        <v>93</v>
      </c>
      <c r="W3" s="427" t="s">
        <v>94</v>
      </c>
    </row>
    <row r="4" spans="1:39" s="25" customFormat="1" ht="13.5" customHeight="1" x14ac:dyDescent="0.15">
      <c r="B4" s="373" t="s">
        <v>83</v>
      </c>
      <c r="C4" s="374"/>
      <c r="D4" s="425"/>
      <c r="E4" s="314"/>
      <c r="F4" s="275" t="s">
        <v>95</v>
      </c>
      <c r="G4" s="275" t="s">
        <v>95</v>
      </c>
      <c r="H4" s="275" t="s">
        <v>95</v>
      </c>
      <c r="I4" s="276" t="s">
        <v>95</v>
      </c>
      <c r="J4" s="275" t="s">
        <v>95</v>
      </c>
      <c r="K4" s="275" t="s">
        <v>95</v>
      </c>
      <c r="L4" s="275" t="s">
        <v>95</v>
      </c>
      <c r="M4" s="275" t="s">
        <v>95</v>
      </c>
      <c r="N4" s="277" t="s">
        <v>95</v>
      </c>
      <c r="O4" s="277" t="s">
        <v>95</v>
      </c>
      <c r="P4" s="277" t="s">
        <v>95</v>
      </c>
      <c r="Q4" s="275" t="s">
        <v>95</v>
      </c>
      <c r="R4" s="275" t="s">
        <v>95</v>
      </c>
      <c r="S4" s="277" t="s">
        <v>95</v>
      </c>
      <c r="T4" s="274"/>
      <c r="U4" s="428"/>
      <c r="V4" s="428"/>
      <c r="W4" s="428"/>
    </row>
    <row r="5" spans="1:39" ht="24" x14ac:dyDescent="0.15">
      <c r="B5" s="375"/>
      <c r="C5" s="376"/>
      <c r="D5" s="426"/>
      <c r="E5" s="278" t="s">
        <v>316</v>
      </c>
      <c r="F5" s="325">
        <v>200</v>
      </c>
      <c r="G5" s="325">
        <v>299.89999999999998</v>
      </c>
      <c r="H5" s="325">
        <v>399.9</v>
      </c>
      <c r="I5" s="325">
        <v>499.9</v>
      </c>
      <c r="J5" s="325">
        <v>599.9</v>
      </c>
      <c r="K5" s="325">
        <v>699.9</v>
      </c>
      <c r="L5" s="325">
        <v>799.9</v>
      </c>
      <c r="M5" s="325">
        <v>899.9</v>
      </c>
      <c r="N5" s="325">
        <v>999.9</v>
      </c>
      <c r="O5" s="325">
        <v>1099.9000000000001</v>
      </c>
      <c r="P5" s="325">
        <v>1199.9000000000001</v>
      </c>
      <c r="Q5" s="325">
        <v>1299.9000000000001</v>
      </c>
      <c r="R5" s="325">
        <v>1399.9</v>
      </c>
      <c r="S5" s="325">
        <v>1499.9</v>
      </c>
      <c r="T5" s="228"/>
      <c r="U5" s="279" t="s">
        <v>131</v>
      </c>
      <c r="V5" s="279" t="s">
        <v>131</v>
      </c>
      <c r="W5" s="279" t="s">
        <v>131</v>
      </c>
    </row>
    <row r="6" spans="1:39" ht="12" customHeight="1" x14ac:dyDescent="0.15">
      <c r="B6" s="412" t="s">
        <v>0</v>
      </c>
      <c r="C6" s="378"/>
      <c r="D6" s="227">
        <v>17001</v>
      </c>
      <c r="E6" s="227">
        <v>3</v>
      </c>
      <c r="F6" s="227">
        <v>89</v>
      </c>
      <c r="G6" s="227">
        <v>907</v>
      </c>
      <c r="H6" s="227">
        <v>2966</v>
      </c>
      <c r="I6" s="227">
        <v>4654</v>
      </c>
      <c r="J6" s="227">
        <v>3081</v>
      </c>
      <c r="K6" s="227">
        <v>2049</v>
      </c>
      <c r="L6" s="227">
        <v>1254</v>
      </c>
      <c r="M6" s="227">
        <v>751</v>
      </c>
      <c r="N6" s="227">
        <v>469</v>
      </c>
      <c r="O6" s="227">
        <v>246</v>
      </c>
      <c r="P6" s="227">
        <v>172</v>
      </c>
      <c r="Q6" s="227">
        <v>116</v>
      </c>
      <c r="R6" s="227">
        <v>59</v>
      </c>
      <c r="S6" s="227">
        <v>53</v>
      </c>
      <c r="T6" s="227">
        <v>132</v>
      </c>
      <c r="U6" s="261">
        <v>4966.3999999999996</v>
      </c>
      <c r="V6" s="229">
        <v>5544.6</v>
      </c>
      <c r="W6" s="229">
        <v>2533.5</v>
      </c>
      <c r="X6" s="221">
        <f>E6/$D6</f>
        <v>1.7646020822304571E-4</v>
      </c>
      <c r="Y6" s="221">
        <f t="shared" ref="Y6:AM6" si="0">F6/$D6</f>
        <v>5.2349861772836891E-3</v>
      </c>
      <c r="Z6" s="221">
        <f t="shared" si="0"/>
        <v>5.3349802952767485E-2</v>
      </c>
      <c r="AA6" s="221">
        <f t="shared" si="0"/>
        <v>0.17446032586318452</v>
      </c>
      <c r="AB6" s="221">
        <f t="shared" si="0"/>
        <v>0.27374860302335158</v>
      </c>
      <c r="AC6" s="221">
        <f t="shared" si="0"/>
        <v>0.18122463384506793</v>
      </c>
      <c r="AD6" s="221">
        <f t="shared" si="0"/>
        <v>0.12052232221634021</v>
      </c>
      <c r="AE6" s="221">
        <f t="shared" si="0"/>
        <v>7.3760367037233099E-2</v>
      </c>
      <c r="AF6" s="221">
        <f t="shared" si="0"/>
        <v>4.4173872125169107E-2</v>
      </c>
      <c r="AG6" s="221">
        <f t="shared" si="0"/>
        <v>2.7586612552202811E-2</v>
      </c>
      <c r="AH6" s="221">
        <f t="shared" si="0"/>
        <v>1.4469737074289748E-2</v>
      </c>
      <c r="AI6" s="221">
        <f t="shared" si="0"/>
        <v>1.0117051938121287E-2</v>
      </c>
      <c r="AJ6" s="221">
        <f t="shared" si="0"/>
        <v>6.8231280512911002E-3</v>
      </c>
      <c r="AK6" s="221">
        <f t="shared" si="0"/>
        <v>3.4703840950532322E-3</v>
      </c>
      <c r="AL6" s="221">
        <f t="shared" si="0"/>
        <v>3.117463678607141E-3</v>
      </c>
      <c r="AM6" s="221">
        <f t="shared" si="0"/>
        <v>7.764249161814011E-3</v>
      </c>
    </row>
    <row r="7" spans="1:39" ht="12" customHeight="1" x14ac:dyDescent="0.15">
      <c r="B7" s="413" t="s">
        <v>1</v>
      </c>
      <c r="C7" s="372"/>
      <c r="D7" s="260">
        <v>13491</v>
      </c>
      <c r="E7" s="260">
        <v>1</v>
      </c>
      <c r="F7" s="260">
        <v>62</v>
      </c>
      <c r="G7" s="260">
        <v>579</v>
      </c>
      <c r="H7" s="260">
        <v>2074</v>
      </c>
      <c r="I7" s="260">
        <v>3749</v>
      </c>
      <c r="J7" s="260">
        <v>2552</v>
      </c>
      <c r="K7" s="260">
        <v>1697</v>
      </c>
      <c r="L7" s="260">
        <v>1052</v>
      </c>
      <c r="M7" s="260">
        <v>625</v>
      </c>
      <c r="N7" s="260">
        <v>413</v>
      </c>
      <c r="O7" s="260">
        <v>213</v>
      </c>
      <c r="P7" s="260">
        <v>151</v>
      </c>
      <c r="Q7" s="260">
        <v>108</v>
      </c>
      <c r="R7" s="260">
        <v>55</v>
      </c>
      <c r="S7" s="260">
        <v>45</v>
      </c>
      <c r="T7" s="260">
        <v>115</v>
      </c>
      <c r="U7" s="261">
        <v>5093.1000000000004</v>
      </c>
      <c r="V7" s="262">
        <v>5685.4</v>
      </c>
      <c r="W7" s="262">
        <v>2583.6</v>
      </c>
      <c r="X7" s="221">
        <f t="shared" ref="X7:X69" si="1">E7/$D7</f>
        <v>7.4123489733896673E-5</v>
      </c>
      <c r="Y7" s="221">
        <f t="shared" ref="Y7:Y69" si="2">F7/$D7</f>
        <v>4.5956563635015935E-3</v>
      </c>
      <c r="Z7" s="221">
        <f t="shared" ref="Z7:Z69" si="3">G7/$D7</f>
        <v>4.291750055592617E-2</v>
      </c>
      <c r="AA7" s="221">
        <f t="shared" ref="AA7:AA69" si="4">H7/$D7</f>
        <v>0.15373211770810169</v>
      </c>
      <c r="AB7" s="221">
        <f t="shared" ref="AB7:AB69" si="5">I7/$D7</f>
        <v>0.27788896301237864</v>
      </c>
      <c r="AC7" s="221">
        <f t="shared" ref="AC7:AC69" si="6">J7/$D7</f>
        <v>0.18916314580090432</v>
      </c>
      <c r="AD7" s="221">
        <f t="shared" ref="AD7:AD69" si="7">K7/$D7</f>
        <v>0.12578756207842265</v>
      </c>
      <c r="AE7" s="221">
        <f t="shared" ref="AE7:AE69" si="8">L7/$D7</f>
        <v>7.7977911200059299E-2</v>
      </c>
      <c r="AF7" s="221">
        <f t="shared" ref="AF7:AF69" si="9">M7/$D7</f>
        <v>4.6327181083685422E-2</v>
      </c>
      <c r="AG7" s="221">
        <f t="shared" ref="AG7:AG69" si="10">N7/$D7</f>
        <v>3.0613001260099325E-2</v>
      </c>
      <c r="AH7" s="221">
        <f t="shared" ref="AH7:AH69" si="11">O7/$D7</f>
        <v>1.5788303313319992E-2</v>
      </c>
      <c r="AI7" s="221">
        <f t="shared" ref="AI7:AI69" si="12">P7/$D7</f>
        <v>1.1192646949818398E-2</v>
      </c>
      <c r="AJ7" s="221">
        <f t="shared" ref="AJ7:AJ69" si="13">Q7/$D7</f>
        <v>8.0053368912608412E-3</v>
      </c>
      <c r="AK7" s="221">
        <f t="shared" ref="AK7:AK69" si="14">R7/$D7</f>
        <v>4.076791935364317E-3</v>
      </c>
      <c r="AL7" s="221">
        <f t="shared" ref="AL7:AL69" si="15">S7/$D7</f>
        <v>3.3355570380253501E-3</v>
      </c>
      <c r="AM7" s="221">
        <f t="shared" ref="AM7:AM69" si="16">T7/$D7</f>
        <v>8.5242013193981177E-3</v>
      </c>
    </row>
    <row r="8" spans="1:39" ht="12" customHeight="1" x14ac:dyDescent="0.15">
      <c r="B8" s="54"/>
      <c r="C8" s="15" t="s">
        <v>63</v>
      </c>
      <c r="D8" s="231">
        <v>9317</v>
      </c>
      <c r="E8" s="231">
        <v>1</v>
      </c>
      <c r="F8" s="231">
        <v>33</v>
      </c>
      <c r="G8" s="231">
        <v>292</v>
      </c>
      <c r="H8" s="231">
        <v>1141</v>
      </c>
      <c r="I8" s="231">
        <v>2564</v>
      </c>
      <c r="J8" s="231">
        <v>1845</v>
      </c>
      <c r="K8" s="231">
        <v>1232</v>
      </c>
      <c r="L8" s="231">
        <v>790</v>
      </c>
      <c r="M8" s="231">
        <v>496</v>
      </c>
      <c r="N8" s="231">
        <v>335</v>
      </c>
      <c r="O8" s="231">
        <v>191</v>
      </c>
      <c r="P8" s="231">
        <v>128</v>
      </c>
      <c r="Q8" s="231">
        <v>90</v>
      </c>
      <c r="R8" s="231">
        <v>46</v>
      </c>
      <c r="S8" s="231">
        <v>33</v>
      </c>
      <c r="T8" s="231">
        <v>100</v>
      </c>
      <c r="U8" s="259">
        <v>5295.6</v>
      </c>
      <c r="V8" s="232">
        <v>5942.7</v>
      </c>
      <c r="W8" s="232">
        <v>2729</v>
      </c>
      <c r="X8" s="221">
        <f t="shared" si="1"/>
        <v>1.0733068584308254E-4</v>
      </c>
      <c r="Y8" s="221">
        <f t="shared" si="2"/>
        <v>3.5419126328217238E-3</v>
      </c>
      <c r="Z8" s="221">
        <f t="shared" si="3"/>
        <v>3.1340560266180102E-2</v>
      </c>
      <c r="AA8" s="221">
        <f t="shared" si="4"/>
        <v>0.12246431254695718</v>
      </c>
      <c r="AB8" s="221">
        <f t="shared" si="5"/>
        <v>0.2751958785016636</v>
      </c>
      <c r="AC8" s="221">
        <f t="shared" si="6"/>
        <v>0.19802511538048728</v>
      </c>
      <c r="AD8" s="221">
        <f t="shared" si="7"/>
        <v>0.13223140495867769</v>
      </c>
      <c r="AE8" s="221">
        <f t="shared" si="8"/>
        <v>8.4791241816035201E-2</v>
      </c>
      <c r="AF8" s="221">
        <f t="shared" si="9"/>
        <v>5.323602017816894E-2</v>
      </c>
      <c r="AG8" s="221">
        <f t="shared" si="10"/>
        <v>3.5955779757432652E-2</v>
      </c>
      <c r="AH8" s="221">
        <f t="shared" si="11"/>
        <v>2.0500160996028766E-2</v>
      </c>
      <c r="AI8" s="221">
        <f t="shared" si="12"/>
        <v>1.3738327787914565E-2</v>
      </c>
      <c r="AJ8" s="221">
        <f t="shared" si="13"/>
        <v>9.6597617258774287E-3</v>
      </c>
      <c r="AK8" s="221">
        <f t="shared" si="14"/>
        <v>4.9372115487817964E-3</v>
      </c>
      <c r="AL8" s="221">
        <f t="shared" si="15"/>
        <v>3.5419126328217238E-3</v>
      </c>
      <c r="AM8" s="221">
        <f t="shared" si="16"/>
        <v>1.0733068584308253E-2</v>
      </c>
    </row>
    <row r="9" spans="1:39" ht="12" customHeight="1" x14ac:dyDescent="0.15">
      <c r="B9" s="54"/>
      <c r="C9" s="15" t="s">
        <v>64</v>
      </c>
      <c r="D9" s="231">
        <v>2016</v>
      </c>
      <c r="E9" s="231">
        <v>0</v>
      </c>
      <c r="F9" s="231">
        <v>17</v>
      </c>
      <c r="G9" s="231">
        <v>114</v>
      </c>
      <c r="H9" s="231">
        <v>392</v>
      </c>
      <c r="I9" s="231">
        <v>583</v>
      </c>
      <c r="J9" s="231">
        <v>374</v>
      </c>
      <c r="K9" s="231">
        <v>239</v>
      </c>
      <c r="L9" s="231">
        <v>141</v>
      </c>
      <c r="M9" s="231">
        <v>67</v>
      </c>
      <c r="N9" s="231">
        <v>37</v>
      </c>
      <c r="O9" s="231">
        <v>11</v>
      </c>
      <c r="P9" s="231">
        <v>15</v>
      </c>
      <c r="Q9" s="231">
        <v>9</v>
      </c>
      <c r="R9" s="231">
        <v>4</v>
      </c>
      <c r="S9" s="231">
        <v>7</v>
      </c>
      <c r="T9" s="231">
        <v>6</v>
      </c>
      <c r="U9" s="259">
        <v>4779.6000000000004</v>
      </c>
      <c r="V9" s="232">
        <v>5234.3</v>
      </c>
      <c r="W9" s="232">
        <v>2126.3000000000002</v>
      </c>
      <c r="X9" s="221">
        <f t="shared" si="1"/>
        <v>0</v>
      </c>
      <c r="Y9" s="221">
        <f t="shared" si="2"/>
        <v>8.4325396825396821E-3</v>
      </c>
      <c r="Z9" s="221">
        <f t="shared" si="3"/>
        <v>5.6547619047619048E-2</v>
      </c>
      <c r="AA9" s="221">
        <f t="shared" si="4"/>
        <v>0.19444444444444445</v>
      </c>
      <c r="AB9" s="221">
        <f t="shared" si="5"/>
        <v>0.28918650793650796</v>
      </c>
      <c r="AC9" s="221">
        <f t="shared" si="6"/>
        <v>0.18551587301587302</v>
      </c>
      <c r="AD9" s="221">
        <f t="shared" si="7"/>
        <v>0.1185515873015873</v>
      </c>
      <c r="AE9" s="221">
        <f t="shared" si="8"/>
        <v>6.9940476190476192E-2</v>
      </c>
      <c r="AF9" s="221">
        <f t="shared" si="9"/>
        <v>3.3234126984126984E-2</v>
      </c>
      <c r="AG9" s="221">
        <f t="shared" si="10"/>
        <v>1.8353174603174604E-2</v>
      </c>
      <c r="AH9" s="221">
        <f t="shared" si="11"/>
        <v>5.456349206349206E-3</v>
      </c>
      <c r="AI9" s="221">
        <f t="shared" si="12"/>
        <v>7.4404761904761901E-3</v>
      </c>
      <c r="AJ9" s="221">
        <f t="shared" si="13"/>
        <v>4.464285714285714E-3</v>
      </c>
      <c r="AK9" s="221">
        <f t="shared" si="14"/>
        <v>1.984126984126984E-3</v>
      </c>
      <c r="AL9" s="221">
        <f t="shared" si="15"/>
        <v>3.472222222222222E-3</v>
      </c>
      <c r="AM9" s="221">
        <f t="shared" si="16"/>
        <v>2.976190476190476E-3</v>
      </c>
    </row>
    <row r="10" spans="1:39" ht="12" customHeight="1" x14ac:dyDescent="0.15">
      <c r="B10" s="54"/>
      <c r="C10" s="15" t="s">
        <v>65</v>
      </c>
      <c r="D10" s="231">
        <v>2158</v>
      </c>
      <c r="E10" s="231">
        <v>0</v>
      </c>
      <c r="F10" s="231">
        <v>12</v>
      </c>
      <c r="G10" s="231">
        <v>173</v>
      </c>
      <c r="H10" s="231">
        <v>541</v>
      </c>
      <c r="I10" s="231">
        <v>602</v>
      </c>
      <c r="J10" s="231">
        <v>333</v>
      </c>
      <c r="K10" s="231">
        <v>226</v>
      </c>
      <c r="L10" s="231">
        <v>121</v>
      </c>
      <c r="M10" s="231">
        <v>62</v>
      </c>
      <c r="N10" s="231">
        <v>41</v>
      </c>
      <c r="O10" s="231">
        <v>11</v>
      </c>
      <c r="P10" s="231">
        <v>8</v>
      </c>
      <c r="Q10" s="231">
        <v>9</v>
      </c>
      <c r="R10" s="231">
        <v>5</v>
      </c>
      <c r="S10" s="231">
        <v>5</v>
      </c>
      <c r="T10" s="231">
        <v>9</v>
      </c>
      <c r="U10" s="259">
        <v>4523.8</v>
      </c>
      <c r="V10" s="232">
        <v>4996.1000000000004</v>
      </c>
      <c r="W10" s="232">
        <v>2097.5</v>
      </c>
      <c r="X10" s="221">
        <f t="shared" si="1"/>
        <v>0</v>
      </c>
      <c r="Y10" s="221">
        <f t="shared" si="2"/>
        <v>5.5607043558850789E-3</v>
      </c>
      <c r="Z10" s="221">
        <f t="shared" si="3"/>
        <v>8.0166821130676552E-2</v>
      </c>
      <c r="AA10" s="221">
        <f t="shared" si="4"/>
        <v>0.25069508804448565</v>
      </c>
      <c r="AB10" s="221">
        <f t="shared" si="5"/>
        <v>0.27896200185356812</v>
      </c>
      <c r="AC10" s="221">
        <f t="shared" si="6"/>
        <v>0.15430954587581094</v>
      </c>
      <c r="AD10" s="221">
        <f t="shared" si="7"/>
        <v>0.10472659870250231</v>
      </c>
      <c r="AE10" s="221">
        <f t="shared" si="8"/>
        <v>5.6070435588507876E-2</v>
      </c>
      <c r="AF10" s="221">
        <f t="shared" si="9"/>
        <v>2.8730305838739572E-2</v>
      </c>
      <c r="AG10" s="221">
        <f t="shared" si="10"/>
        <v>1.8999073215940687E-2</v>
      </c>
      <c r="AH10" s="221">
        <f t="shared" si="11"/>
        <v>5.0973123262279887E-3</v>
      </c>
      <c r="AI10" s="221">
        <f t="shared" si="12"/>
        <v>3.7071362372567192E-3</v>
      </c>
      <c r="AJ10" s="221">
        <f t="shared" si="13"/>
        <v>4.1705282669138094E-3</v>
      </c>
      <c r="AK10" s="221">
        <f t="shared" si="14"/>
        <v>2.3169601482854493E-3</v>
      </c>
      <c r="AL10" s="221">
        <f t="shared" si="15"/>
        <v>2.3169601482854493E-3</v>
      </c>
      <c r="AM10" s="221">
        <f t="shared" si="16"/>
        <v>4.1705282669138094E-3</v>
      </c>
    </row>
    <row r="11" spans="1:39" ht="12" customHeight="1" x14ac:dyDescent="0.15">
      <c r="B11" s="414" t="s">
        <v>5</v>
      </c>
      <c r="C11" s="370"/>
      <c r="D11" s="228">
        <v>3510</v>
      </c>
      <c r="E11" s="228">
        <v>2</v>
      </c>
      <c r="F11" s="228">
        <v>27</v>
      </c>
      <c r="G11" s="228">
        <v>328</v>
      </c>
      <c r="H11" s="228">
        <v>892</v>
      </c>
      <c r="I11" s="228">
        <v>905</v>
      </c>
      <c r="J11" s="228">
        <v>529</v>
      </c>
      <c r="K11" s="228">
        <v>352</v>
      </c>
      <c r="L11" s="228">
        <v>202</v>
      </c>
      <c r="M11" s="228">
        <v>126</v>
      </c>
      <c r="N11" s="228">
        <v>56</v>
      </c>
      <c r="O11" s="228">
        <v>33</v>
      </c>
      <c r="P11" s="228">
        <v>21</v>
      </c>
      <c r="Q11" s="228">
        <v>8</v>
      </c>
      <c r="R11" s="228">
        <v>4</v>
      </c>
      <c r="S11" s="228">
        <v>8</v>
      </c>
      <c r="T11" s="228">
        <v>17</v>
      </c>
      <c r="U11" s="263">
        <v>4513.6000000000004</v>
      </c>
      <c r="V11" s="230">
        <v>5003.5</v>
      </c>
      <c r="W11" s="230">
        <v>2250.4</v>
      </c>
      <c r="X11" s="221">
        <f t="shared" si="1"/>
        <v>5.6980056980056976E-4</v>
      </c>
      <c r="Y11" s="221">
        <f t="shared" si="2"/>
        <v>7.6923076923076927E-3</v>
      </c>
      <c r="Z11" s="221">
        <f t="shared" si="3"/>
        <v>9.3447293447293453E-2</v>
      </c>
      <c r="AA11" s="221">
        <f t="shared" si="4"/>
        <v>0.25413105413105413</v>
      </c>
      <c r="AB11" s="221">
        <f t="shared" si="5"/>
        <v>0.25783475783475784</v>
      </c>
      <c r="AC11" s="221">
        <f t="shared" si="6"/>
        <v>0.15071225071225072</v>
      </c>
      <c r="AD11" s="221">
        <f t="shared" si="7"/>
        <v>0.10028490028490028</v>
      </c>
      <c r="AE11" s="221">
        <f t="shared" si="8"/>
        <v>5.7549857549857551E-2</v>
      </c>
      <c r="AF11" s="221">
        <f t="shared" si="9"/>
        <v>3.5897435897435895E-2</v>
      </c>
      <c r="AG11" s="221">
        <f t="shared" si="10"/>
        <v>1.5954415954415956E-2</v>
      </c>
      <c r="AH11" s="221">
        <f t="shared" si="11"/>
        <v>9.4017094017094013E-3</v>
      </c>
      <c r="AI11" s="221">
        <f t="shared" si="12"/>
        <v>5.9829059829059833E-3</v>
      </c>
      <c r="AJ11" s="221">
        <f t="shared" si="13"/>
        <v>2.2792022792022791E-3</v>
      </c>
      <c r="AK11" s="221">
        <f t="shared" si="14"/>
        <v>1.1396011396011395E-3</v>
      </c>
      <c r="AL11" s="221">
        <f t="shared" si="15"/>
        <v>2.2792022792022791E-3</v>
      </c>
      <c r="AM11" s="221">
        <f t="shared" si="16"/>
        <v>4.8433048433048432E-3</v>
      </c>
    </row>
    <row r="12" spans="1:39" ht="12" customHeight="1" x14ac:dyDescent="0.15">
      <c r="B12" s="413" t="s">
        <v>73</v>
      </c>
      <c r="C12" s="372"/>
      <c r="D12" s="227">
        <v>142</v>
      </c>
      <c r="E12" s="227">
        <v>0</v>
      </c>
      <c r="F12" s="227">
        <v>0</v>
      </c>
      <c r="G12" s="227">
        <v>8</v>
      </c>
      <c r="H12" s="227">
        <v>25</v>
      </c>
      <c r="I12" s="227">
        <v>39</v>
      </c>
      <c r="J12" s="227">
        <v>29</v>
      </c>
      <c r="K12" s="227">
        <v>20</v>
      </c>
      <c r="L12" s="227">
        <v>8</v>
      </c>
      <c r="M12" s="227">
        <v>6</v>
      </c>
      <c r="N12" s="227">
        <v>2</v>
      </c>
      <c r="O12" s="227">
        <v>3</v>
      </c>
      <c r="P12" s="227">
        <v>0</v>
      </c>
      <c r="Q12" s="227">
        <v>0</v>
      </c>
      <c r="R12" s="227">
        <v>0</v>
      </c>
      <c r="S12" s="227">
        <v>0</v>
      </c>
      <c r="T12" s="227">
        <v>2</v>
      </c>
      <c r="U12" s="259">
        <v>4961.8999999999996</v>
      </c>
      <c r="V12" s="229">
        <v>5555.7</v>
      </c>
      <c r="W12" s="229">
        <v>3191</v>
      </c>
      <c r="X12" s="221">
        <f t="shared" si="1"/>
        <v>0</v>
      </c>
      <c r="Y12" s="221">
        <f t="shared" si="2"/>
        <v>0</v>
      </c>
      <c r="Z12" s="221">
        <f t="shared" si="3"/>
        <v>5.6338028169014086E-2</v>
      </c>
      <c r="AA12" s="221">
        <f t="shared" si="4"/>
        <v>0.176056338028169</v>
      </c>
      <c r="AB12" s="221">
        <f t="shared" si="5"/>
        <v>0.27464788732394368</v>
      </c>
      <c r="AC12" s="221">
        <f t="shared" si="6"/>
        <v>0.20422535211267606</v>
      </c>
      <c r="AD12" s="221">
        <f t="shared" si="7"/>
        <v>0.14084507042253522</v>
      </c>
      <c r="AE12" s="221">
        <f t="shared" si="8"/>
        <v>5.6338028169014086E-2</v>
      </c>
      <c r="AF12" s="221">
        <f t="shared" si="9"/>
        <v>4.2253521126760563E-2</v>
      </c>
      <c r="AG12" s="221">
        <f t="shared" si="10"/>
        <v>1.4084507042253521E-2</v>
      </c>
      <c r="AH12" s="221">
        <f t="shared" si="11"/>
        <v>2.1126760563380281E-2</v>
      </c>
      <c r="AI12" s="221">
        <f t="shared" si="12"/>
        <v>0</v>
      </c>
      <c r="AJ12" s="221">
        <f t="shared" si="13"/>
        <v>0</v>
      </c>
      <c r="AK12" s="221">
        <f t="shared" si="14"/>
        <v>0</v>
      </c>
      <c r="AL12" s="221">
        <f t="shared" si="15"/>
        <v>0</v>
      </c>
      <c r="AM12" s="221">
        <f t="shared" si="16"/>
        <v>1.4084507042253521E-2</v>
      </c>
    </row>
    <row r="13" spans="1:39" ht="12" customHeight="1" x14ac:dyDescent="0.15">
      <c r="B13" s="413" t="s">
        <v>74</v>
      </c>
      <c r="C13" s="372"/>
      <c r="D13" s="227">
        <v>522</v>
      </c>
      <c r="E13" s="227">
        <v>1</v>
      </c>
      <c r="F13" s="227">
        <v>6</v>
      </c>
      <c r="G13" s="227">
        <v>43</v>
      </c>
      <c r="H13" s="227">
        <v>132</v>
      </c>
      <c r="I13" s="227">
        <v>117</v>
      </c>
      <c r="J13" s="227">
        <v>83</v>
      </c>
      <c r="K13" s="227">
        <v>50</v>
      </c>
      <c r="L13" s="227">
        <v>38</v>
      </c>
      <c r="M13" s="227">
        <v>24</v>
      </c>
      <c r="N13" s="227">
        <v>13</v>
      </c>
      <c r="O13" s="227">
        <v>5</v>
      </c>
      <c r="P13" s="227">
        <v>4</v>
      </c>
      <c r="Q13" s="227">
        <v>0</v>
      </c>
      <c r="R13" s="227">
        <v>1</v>
      </c>
      <c r="S13" s="227">
        <v>2</v>
      </c>
      <c r="T13" s="227">
        <v>3</v>
      </c>
      <c r="U13" s="259">
        <v>4686.6000000000004</v>
      </c>
      <c r="V13" s="229">
        <v>5193.5</v>
      </c>
      <c r="W13" s="229">
        <v>2489.1</v>
      </c>
      <c r="X13" s="221">
        <f t="shared" si="1"/>
        <v>1.9157088122605363E-3</v>
      </c>
      <c r="Y13" s="221">
        <f t="shared" si="2"/>
        <v>1.1494252873563218E-2</v>
      </c>
      <c r="Z13" s="221">
        <f t="shared" si="3"/>
        <v>8.2375478927203066E-2</v>
      </c>
      <c r="AA13" s="221">
        <f t="shared" si="4"/>
        <v>0.25287356321839083</v>
      </c>
      <c r="AB13" s="221">
        <f t="shared" si="5"/>
        <v>0.22413793103448276</v>
      </c>
      <c r="AC13" s="221">
        <f t="shared" si="6"/>
        <v>0.15900383141762453</v>
      </c>
      <c r="AD13" s="221">
        <f t="shared" si="7"/>
        <v>9.5785440613026823E-2</v>
      </c>
      <c r="AE13" s="221">
        <f t="shared" si="8"/>
        <v>7.2796934865900387E-2</v>
      </c>
      <c r="AF13" s="221">
        <f t="shared" si="9"/>
        <v>4.5977011494252873E-2</v>
      </c>
      <c r="AG13" s="221">
        <f t="shared" si="10"/>
        <v>2.4904214559386972E-2</v>
      </c>
      <c r="AH13" s="221">
        <f t="shared" si="11"/>
        <v>9.5785440613026813E-3</v>
      </c>
      <c r="AI13" s="221">
        <f t="shared" si="12"/>
        <v>7.6628352490421452E-3</v>
      </c>
      <c r="AJ13" s="221">
        <f t="shared" si="13"/>
        <v>0</v>
      </c>
      <c r="AK13" s="221">
        <f t="shared" si="14"/>
        <v>1.9157088122605363E-3</v>
      </c>
      <c r="AL13" s="221">
        <f t="shared" si="15"/>
        <v>3.8314176245210726E-3</v>
      </c>
      <c r="AM13" s="221">
        <f t="shared" si="16"/>
        <v>5.7471264367816091E-3</v>
      </c>
    </row>
    <row r="14" spans="1:39" ht="12" customHeight="1" x14ac:dyDescent="0.15">
      <c r="B14" s="413" t="s">
        <v>75</v>
      </c>
      <c r="C14" s="372"/>
      <c r="D14" s="227">
        <v>1004</v>
      </c>
      <c r="E14" s="227">
        <v>0</v>
      </c>
      <c r="F14" s="227">
        <v>9</v>
      </c>
      <c r="G14" s="227">
        <v>135</v>
      </c>
      <c r="H14" s="227">
        <v>338</v>
      </c>
      <c r="I14" s="227">
        <v>252</v>
      </c>
      <c r="J14" s="227">
        <v>132</v>
      </c>
      <c r="K14" s="227">
        <v>70</v>
      </c>
      <c r="L14" s="227">
        <v>35</v>
      </c>
      <c r="M14" s="227">
        <v>14</v>
      </c>
      <c r="N14" s="227">
        <v>8</v>
      </c>
      <c r="O14" s="227">
        <v>4</v>
      </c>
      <c r="P14" s="227">
        <v>3</v>
      </c>
      <c r="Q14" s="227">
        <v>1</v>
      </c>
      <c r="R14" s="227">
        <v>1</v>
      </c>
      <c r="S14" s="227">
        <v>2</v>
      </c>
      <c r="T14" s="227">
        <v>0</v>
      </c>
      <c r="U14" s="259">
        <v>4056.4</v>
      </c>
      <c r="V14" s="229">
        <v>4401.3</v>
      </c>
      <c r="W14" s="229">
        <v>1647.3</v>
      </c>
      <c r="X14" s="221">
        <f t="shared" si="1"/>
        <v>0</v>
      </c>
      <c r="Y14" s="221">
        <f t="shared" si="2"/>
        <v>8.9641434262948214E-3</v>
      </c>
      <c r="Z14" s="221">
        <f t="shared" si="3"/>
        <v>0.1344621513944223</v>
      </c>
      <c r="AA14" s="221">
        <f t="shared" si="4"/>
        <v>0.33665338645418325</v>
      </c>
      <c r="AB14" s="221">
        <f t="shared" si="5"/>
        <v>0.25099601593625498</v>
      </c>
      <c r="AC14" s="221">
        <f t="shared" si="6"/>
        <v>0.13147410358565736</v>
      </c>
      <c r="AD14" s="221">
        <f t="shared" si="7"/>
        <v>6.9721115537848599E-2</v>
      </c>
      <c r="AE14" s="221">
        <f t="shared" si="8"/>
        <v>3.48605577689243E-2</v>
      </c>
      <c r="AF14" s="221">
        <f t="shared" si="9"/>
        <v>1.3944223107569721E-2</v>
      </c>
      <c r="AG14" s="221">
        <f t="shared" si="10"/>
        <v>7.9681274900398405E-3</v>
      </c>
      <c r="AH14" s="221">
        <f t="shared" si="11"/>
        <v>3.9840637450199202E-3</v>
      </c>
      <c r="AI14" s="221">
        <f t="shared" si="12"/>
        <v>2.9880478087649402E-3</v>
      </c>
      <c r="AJ14" s="221">
        <f t="shared" si="13"/>
        <v>9.9601593625498006E-4</v>
      </c>
      <c r="AK14" s="221">
        <f t="shared" si="14"/>
        <v>9.9601593625498006E-4</v>
      </c>
      <c r="AL14" s="221">
        <f t="shared" si="15"/>
        <v>1.9920318725099601E-3</v>
      </c>
      <c r="AM14" s="221">
        <f t="shared" si="16"/>
        <v>0</v>
      </c>
    </row>
    <row r="15" spans="1:39" ht="12" customHeight="1" x14ac:dyDescent="0.15">
      <c r="B15" s="413" t="s">
        <v>76</v>
      </c>
      <c r="C15" s="372"/>
      <c r="D15" s="227">
        <v>10208</v>
      </c>
      <c r="E15" s="227">
        <v>1</v>
      </c>
      <c r="F15" s="227">
        <v>39</v>
      </c>
      <c r="G15" s="227">
        <v>408</v>
      </c>
      <c r="H15" s="227">
        <v>1392</v>
      </c>
      <c r="I15" s="227">
        <v>2779</v>
      </c>
      <c r="J15" s="227">
        <v>1960</v>
      </c>
      <c r="K15" s="227">
        <v>1318</v>
      </c>
      <c r="L15" s="227">
        <v>835</v>
      </c>
      <c r="M15" s="227">
        <v>526</v>
      </c>
      <c r="N15" s="227">
        <v>344</v>
      </c>
      <c r="O15" s="227">
        <v>197</v>
      </c>
      <c r="P15" s="227">
        <v>129</v>
      </c>
      <c r="Q15" s="227">
        <v>93</v>
      </c>
      <c r="R15" s="227">
        <v>49</v>
      </c>
      <c r="S15" s="227">
        <v>34</v>
      </c>
      <c r="T15" s="227">
        <v>104</v>
      </c>
      <c r="U15" s="259">
        <v>5202.3</v>
      </c>
      <c r="V15" s="229">
        <v>5838.2</v>
      </c>
      <c r="W15" s="229">
        <v>2698.2</v>
      </c>
      <c r="X15" s="221">
        <f t="shared" si="1"/>
        <v>9.7962382445141062E-5</v>
      </c>
      <c r="Y15" s="221">
        <f t="shared" si="2"/>
        <v>3.8205329153605016E-3</v>
      </c>
      <c r="Z15" s="221">
        <f t="shared" si="3"/>
        <v>3.9968652037617555E-2</v>
      </c>
      <c r="AA15" s="221">
        <f t="shared" si="4"/>
        <v>0.13636363636363635</v>
      </c>
      <c r="AB15" s="221">
        <f t="shared" si="5"/>
        <v>0.27223746081504702</v>
      </c>
      <c r="AC15" s="221">
        <f t="shared" si="6"/>
        <v>0.19200626959247649</v>
      </c>
      <c r="AD15" s="221">
        <f t="shared" si="7"/>
        <v>0.12911442006269591</v>
      </c>
      <c r="AE15" s="221">
        <f t="shared" si="8"/>
        <v>8.179858934169279E-2</v>
      </c>
      <c r="AF15" s="221">
        <f t="shared" si="9"/>
        <v>5.1528213166144199E-2</v>
      </c>
      <c r="AG15" s="221">
        <f t="shared" si="10"/>
        <v>3.3699059561128529E-2</v>
      </c>
      <c r="AH15" s="221">
        <f t="shared" si="11"/>
        <v>1.929858934169279E-2</v>
      </c>
      <c r="AI15" s="221">
        <f t="shared" si="12"/>
        <v>1.2637147335423198E-2</v>
      </c>
      <c r="AJ15" s="221">
        <f t="shared" si="13"/>
        <v>9.1105015673981198E-3</v>
      </c>
      <c r="AK15" s="221">
        <f t="shared" si="14"/>
        <v>4.8001567398119121E-3</v>
      </c>
      <c r="AL15" s="221">
        <f t="shared" si="15"/>
        <v>3.3307210031347963E-3</v>
      </c>
      <c r="AM15" s="221">
        <f t="shared" si="16"/>
        <v>1.018808777429467E-2</v>
      </c>
    </row>
    <row r="16" spans="1:39" ht="12" customHeight="1" x14ac:dyDescent="0.15">
      <c r="B16" s="413" t="s">
        <v>77</v>
      </c>
      <c r="C16" s="372"/>
      <c r="D16" s="227">
        <v>1774</v>
      </c>
      <c r="E16" s="227">
        <v>0</v>
      </c>
      <c r="F16" s="227">
        <v>9</v>
      </c>
      <c r="G16" s="227">
        <v>122</v>
      </c>
      <c r="H16" s="227">
        <v>419</v>
      </c>
      <c r="I16" s="227">
        <v>510</v>
      </c>
      <c r="J16" s="227">
        <v>286</v>
      </c>
      <c r="K16" s="227">
        <v>190</v>
      </c>
      <c r="L16" s="227">
        <v>103</v>
      </c>
      <c r="M16" s="227">
        <v>54</v>
      </c>
      <c r="N16" s="227">
        <v>36</v>
      </c>
      <c r="O16" s="227">
        <v>11</v>
      </c>
      <c r="P16" s="227">
        <v>8</v>
      </c>
      <c r="Q16" s="227">
        <v>9</v>
      </c>
      <c r="R16" s="227">
        <v>4</v>
      </c>
      <c r="S16" s="227">
        <v>5</v>
      </c>
      <c r="T16" s="227">
        <v>8</v>
      </c>
      <c r="U16" s="259">
        <v>4600.3</v>
      </c>
      <c r="V16" s="229">
        <v>5099.2</v>
      </c>
      <c r="W16" s="229">
        <v>2145.1</v>
      </c>
      <c r="X16" s="221">
        <f t="shared" si="1"/>
        <v>0</v>
      </c>
      <c r="Y16" s="221">
        <f t="shared" si="2"/>
        <v>5.0732807215332579E-3</v>
      </c>
      <c r="Z16" s="221">
        <f t="shared" si="3"/>
        <v>6.8771138669673049E-2</v>
      </c>
      <c r="AA16" s="221">
        <f t="shared" si="4"/>
        <v>0.23618940248027057</v>
      </c>
      <c r="AB16" s="221">
        <f t="shared" si="5"/>
        <v>0.2874859075535513</v>
      </c>
      <c r="AC16" s="221">
        <f t="shared" si="6"/>
        <v>0.16121758737316799</v>
      </c>
      <c r="AD16" s="221">
        <f t="shared" si="7"/>
        <v>0.10710259301014656</v>
      </c>
      <c r="AE16" s="221">
        <f t="shared" si="8"/>
        <v>5.8060879368658398E-2</v>
      </c>
      <c r="AF16" s="221">
        <f t="shared" si="9"/>
        <v>3.0439684329199548E-2</v>
      </c>
      <c r="AG16" s="221">
        <f t="shared" si="10"/>
        <v>2.0293122886133032E-2</v>
      </c>
      <c r="AH16" s="221">
        <f t="shared" si="11"/>
        <v>6.2006764374295375E-3</v>
      </c>
      <c r="AI16" s="221">
        <f t="shared" si="12"/>
        <v>4.5095828635851182E-3</v>
      </c>
      <c r="AJ16" s="221">
        <f t="shared" si="13"/>
        <v>5.0732807215332579E-3</v>
      </c>
      <c r="AK16" s="221">
        <f t="shared" si="14"/>
        <v>2.2547914317925591E-3</v>
      </c>
      <c r="AL16" s="221">
        <f t="shared" si="15"/>
        <v>2.8184892897406989E-3</v>
      </c>
      <c r="AM16" s="221">
        <f t="shared" si="16"/>
        <v>4.5095828635851182E-3</v>
      </c>
    </row>
    <row r="17" spans="2:39" ht="12" customHeight="1" x14ac:dyDescent="0.15">
      <c r="B17" s="413" t="s">
        <v>78</v>
      </c>
      <c r="C17" s="372"/>
      <c r="D17" s="227">
        <v>59</v>
      </c>
      <c r="E17" s="227">
        <v>0</v>
      </c>
      <c r="F17" s="227">
        <v>2</v>
      </c>
      <c r="G17" s="227">
        <v>5</v>
      </c>
      <c r="H17" s="227">
        <v>13</v>
      </c>
      <c r="I17" s="227">
        <v>19</v>
      </c>
      <c r="J17" s="227">
        <v>3</v>
      </c>
      <c r="K17" s="227">
        <v>6</v>
      </c>
      <c r="L17" s="227">
        <v>6</v>
      </c>
      <c r="M17" s="227">
        <v>3</v>
      </c>
      <c r="N17" s="227">
        <v>2</v>
      </c>
      <c r="O17" s="227">
        <v>0</v>
      </c>
      <c r="P17" s="227">
        <v>0</v>
      </c>
      <c r="Q17" s="227">
        <v>0</v>
      </c>
      <c r="R17" s="227">
        <v>0</v>
      </c>
      <c r="S17" s="227">
        <v>0</v>
      </c>
      <c r="T17" s="227">
        <v>0</v>
      </c>
      <c r="U17" s="259">
        <v>4344.8</v>
      </c>
      <c r="V17" s="229">
        <v>4983.6000000000004</v>
      </c>
      <c r="W17" s="229">
        <v>1879.2</v>
      </c>
      <c r="X17" s="221">
        <f t="shared" si="1"/>
        <v>0</v>
      </c>
      <c r="Y17" s="221">
        <f t="shared" si="2"/>
        <v>3.3898305084745763E-2</v>
      </c>
      <c r="Z17" s="221">
        <f t="shared" si="3"/>
        <v>8.4745762711864403E-2</v>
      </c>
      <c r="AA17" s="221">
        <f t="shared" si="4"/>
        <v>0.22033898305084745</v>
      </c>
      <c r="AB17" s="221">
        <f t="shared" si="5"/>
        <v>0.32203389830508472</v>
      </c>
      <c r="AC17" s="221">
        <f t="shared" si="6"/>
        <v>5.0847457627118647E-2</v>
      </c>
      <c r="AD17" s="221">
        <f t="shared" si="7"/>
        <v>0.10169491525423729</v>
      </c>
      <c r="AE17" s="221">
        <f t="shared" si="8"/>
        <v>0.10169491525423729</v>
      </c>
      <c r="AF17" s="221">
        <f t="shared" si="9"/>
        <v>5.0847457627118647E-2</v>
      </c>
      <c r="AG17" s="221">
        <f t="shared" si="10"/>
        <v>3.3898305084745763E-2</v>
      </c>
      <c r="AH17" s="221">
        <f t="shared" si="11"/>
        <v>0</v>
      </c>
      <c r="AI17" s="221">
        <f t="shared" si="12"/>
        <v>0</v>
      </c>
      <c r="AJ17" s="221">
        <f t="shared" si="13"/>
        <v>0</v>
      </c>
      <c r="AK17" s="221">
        <f t="shared" si="14"/>
        <v>0</v>
      </c>
      <c r="AL17" s="221">
        <f t="shared" si="15"/>
        <v>0</v>
      </c>
      <c r="AM17" s="221">
        <f t="shared" si="16"/>
        <v>0</v>
      </c>
    </row>
    <row r="18" spans="2:39" ht="12" customHeight="1" x14ac:dyDescent="0.15">
      <c r="B18" s="413" t="s">
        <v>79</v>
      </c>
      <c r="C18" s="372"/>
      <c r="D18" s="227">
        <v>2016</v>
      </c>
      <c r="E18" s="227">
        <v>0</v>
      </c>
      <c r="F18" s="227">
        <v>17</v>
      </c>
      <c r="G18" s="227">
        <v>114</v>
      </c>
      <c r="H18" s="227">
        <v>392</v>
      </c>
      <c r="I18" s="227">
        <v>583</v>
      </c>
      <c r="J18" s="227">
        <v>374</v>
      </c>
      <c r="K18" s="227">
        <v>239</v>
      </c>
      <c r="L18" s="227">
        <v>141</v>
      </c>
      <c r="M18" s="227">
        <v>67</v>
      </c>
      <c r="N18" s="227">
        <v>37</v>
      </c>
      <c r="O18" s="227">
        <v>11</v>
      </c>
      <c r="P18" s="227">
        <v>15</v>
      </c>
      <c r="Q18" s="227">
        <v>9</v>
      </c>
      <c r="R18" s="227">
        <v>4</v>
      </c>
      <c r="S18" s="227">
        <v>7</v>
      </c>
      <c r="T18" s="227">
        <v>6</v>
      </c>
      <c r="U18" s="259">
        <v>4779.6000000000004</v>
      </c>
      <c r="V18" s="229">
        <v>5234.3</v>
      </c>
      <c r="W18" s="229">
        <v>2126.3000000000002</v>
      </c>
      <c r="X18" s="221">
        <f t="shared" si="1"/>
        <v>0</v>
      </c>
      <c r="Y18" s="221">
        <f t="shared" si="2"/>
        <v>8.4325396825396821E-3</v>
      </c>
      <c r="Z18" s="221">
        <f t="shared" si="3"/>
        <v>5.6547619047619048E-2</v>
      </c>
      <c r="AA18" s="221">
        <f t="shared" si="4"/>
        <v>0.19444444444444445</v>
      </c>
      <c r="AB18" s="221">
        <f t="shared" si="5"/>
        <v>0.28918650793650796</v>
      </c>
      <c r="AC18" s="221">
        <f t="shared" si="6"/>
        <v>0.18551587301587302</v>
      </c>
      <c r="AD18" s="221">
        <f t="shared" si="7"/>
        <v>0.1185515873015873</v>
      </c>
      <c r="AE18" s="221">
        <f t="shared" si="8"/>
        <v>6.9940476190476192E-2</v>
      </c>
      <c r="AF18" s="221">
        <f t="shared" si="9"/>
        <v>3.3234126984126984E-2</v>
      </c>
      <c r="AG18" s="221">
        <f t="shared" si="10"/>
        <v>1.8353174603174604E-2</v>
      </c>
      <c r="AH18" s="221">
        <f t="shared" si="11"/>
        <v>5.456349206349206E-3</v>
      </c>
      <c r="AI18" s="221">
        <f t="shared" si="12"/>
        <v>7.4404761904761901E-3</v>
      </c>
      <c r="AJ18" s="221">
        <f t="shared" si="13"/>
        <v>4.464285714285714E-3</v>
      </c>
      <c r="AK18" s="221">
        <f t="shared" si="14"/>
        <v>1.984126984126984E-3</v>
      </c>
      <c r="AL18" s="221">
        <f t="shared" si="15"/>
        <v>3.472222222222222E-3</v>
      </c>
      <c r="AM18" s="221">
        <f t="shared" si="16"/>
        <v>2.976190476190476E-3</v>
      </c>
    </row>
    <row r="19" spans="2:39" ht="12" customHeight="1" x14ac:dyDescent="0.15">
      <c r="B19" s="413" t="s">
        <v>98</v>
      </c>
      <c r="C19" s="372"/>
      <c r="D19" s="227">
        <v>376</v>
      </c>
      <c r="E19" s="227">
        <v>0</v>
      </c>
      <c r="F19" s="227">
        <v>3</v>
      </c>
      <c r="G19" s="227">
        <v>16</v>
      </c>
      <c r="H19" s="227">
        <v>76</v>
      </c>
      <c r="I19" s="227">
        <v>116</v>
      </c>
      <c r="J19" s="227">
        <v>64</v>
      </c>
      <c r="K19" s="227">
        <v>40</v>
      </c>
      <c r="L19" s="227">
        <v>24</v>
      </c>
      <c r="M19" s="227">
        <v>16</v>
      </c>
      <c r="N19" s="227">
        <v>8</v>
      </c>
      <c r="O19" s="227">
        <v>2</v>
      </c>
      <c r="P19" s="227">
        <v>5</v>
      </c>
      <c r="Q19" s="227">
        <v>1</v>
      </c>
      <c r="R19" s="227">
        <v>0</v>
      </c>
      <c r="S19" s="227">
        <v>3</v>
      </c>
      <c r="T19" s="227">
        <v>2</v>
      </c>
      <c r="U19" s="259">
        <v>4837.6000000000004</v>
      </c>
      <c r="V19" s="229">
        <v>5349.1</v>
      </c>
      <c r="W19" s="229">
        <v>2179.5</v>
      </c>
      <c r="X19" s="221">
        <f t="shared" si="1"/>
        <v>0</v>
      </c>
      <c r="Y19" s="221">
        <f t="shared" si="2"/>
        <v>7.9787234042553185E-3</v>
      </c>
      <c r="Z19" s="221">
        <f t="shared" si="3"/>
        <v>4.2553191489361701E-2</v>
      </c>
      <c r="AA19" s="221">
        <f t="shared" si="4"/>
        <v>0.20212765957446807</v>
      </c>
      <c r="AB19" s="221">
        <f t="shared" si="5"/>
        <v>0.30851063829787234</v>
      </c>
      <c r="AC19" s="221">
        <f t="shared" si="6"/>
        <v>0.1702127659574468</v>
      </c>
      <c r="AD19" s="221">
        <f t="shared" si="7"/>
        <v>0.10638297872340426</v>
      </c>
      <c r="AE19" s="221">
        <f t="shared" si="8"/>
        <v>6.3829787234042548E-2</v>
      </c>
      <c r="AF19" s="221">
        <f t="shared" si="9"/>
        <v>4.2553191489361701E-2</v>
      </c>
      <c r="AG19" s="221">
        <f t="shared" si="10"/>
        <v>2.1276595744680851E-2</v>
      </c>
      <c r="AH19" s="221">
        <f t="shared" si="11"/>
        <v>5.3191489361702126E-3</v>
      </c>
      <c r="AI19" s="221">
        <f t="shared" si="12"/>
        <v>1.3297872340425532E-2</v>
      </c>
      <c r="AJ19" s="221">
        <f t="shared" si="13"/>
        <v>2.6595744680851063E-3</v>
      </c>
      <c r="AK19" s="221">
        <f t="shared" si="14"/>
        <v>0</v>
      </c>
      <c r="AL19" s="221">
        <f t="shared" si="15"/>
        <v>7.9787234042553185E-3</v>
      </c>
      <c r="AM19" s="221">
        <f t="shared" si="16"/>
        <v>5.3191489361702126E-3</v>
      </c>
    </row>
    <row r="20" spans="2:39" ht="12" customHeight="1" x14ac:dyDescent="0.15">
      <c r="B20" s="413" t="s">
        <v>99</v>
      </c>
      <c r="C20" s="372"/>
      <c r="D20" s="227">
        <v>96</v>
      </c>
      <c r="E20" s="227">
        <v>0</v>
      </c>
      <c r="F20" s="227">
        <v>0</v>
      </c>
      <c r="G20" s="227">
        <v>5</v>
      </c>
      <c r="H20" s="227">
        <v>14</v>
      </c>
      <c r="I20" s="227">
        <v>18</v>
      </c>
      <c r="J20" s="227">
        <v>28</v>
      </c>
      <c r="K20" s="227">
        <v>13</v>
      </c>
      <c r="L20" s="227">
        <v>11</v>
      </c>
      <c r="M20" s="227">
        <v>4</v>
      </c>
      <c r="N20" s="227">
        <v>2</v>
      </c>
      <c r="O20" s="227">
        <v>0</v>
      </c>
      <c r="P20" s="227">
        <v>0</v>
      </c>
      <c r="Q20" s="227">
        <v>1</v>
      </c>
      <c r="R20" s="227">
        <v>0</v>
      </c>
      <c r="S20" s="227">
        <v>0</v>
      </c>
      <c r="T20" s="227">
        <v>0</v>
      </c>
      <c r="U20" s="259">
        <v>5331</v>
      </c>
      <c r="V20" s="229">
        <v>5491.3</v>
      </c>
      <c r="W20" s="229">
        <v>1724.2</v>
      </c>
      <c r="X20" s="221">
        <f t="shared" si="1"/>
        <v>0</v>
      </c>
      <c r="Y20" s="221">
        <f t="shared" si="2"/>
        <v>0</v>
      </c>
      <c r="Z20" s="221">
        <f t="shared" si="3"/>
        <v>5.2083333333333336E-2</v>
      </c>
      <c r="AA20" s="221">
        <f t="shared" si="4"/>
        <v>0.14583333333333334</v>
      </c>
      <c r="AB20" s="221">
        <f t="shared" si="5"/>
        <v>0.1875</v>
      </c>
      <c r="AC20" s="221">
        <f t="shared" si="6"/>
        <v>0.29166666666666669</v>
      </c>
      <c r="AD20" s="221">
        <f t="shared" si="7"/>
        <v>0.13541666666666666</v>
      </c>
      <c r="AE20" s="221">
        <f t="shared" si="8"/>
        <v>0.11458333333333333</v>
      </c>
      <c r="AF20" s="221">
        <f t="shared" si="9"/>
        <v>4.1666666666666664E-2</v>
      </c>
      <c r="AG20" s="221">
        <f t="shared" si="10"/>
        <v>2.0833333333333332E-2</v>
      </c>
      <c r="AH20" s="221">
        <f t="shared" si="11"/>
        <v>0</v>
      </c>
      <c r="AI20" s="221">
        <f t="shared" si="12"/>
        <v>0</v>
      </c>
      <c r="AJ20" s="221">
        <f t="shared" si="13"/>
        <v>1.0416666666666666E-2</v>
      </c>
      <c r="AK20" s="221">
        <f t="shared" si="14"/>
        <v>0</v>
      </c>
      <c r="AL20" s="221">
        <f t="shared" si="15"/>
        <v>0</v>
      </c>
      <c r="AM20" s="221">
        <f t="shared" si="16"/>
        <v>0</v>
      </c>
    </row>
    <row r="21" spans="2:39" ht="12" customHeight="1" x14ac:dyDescent="0.15">
      <c r="B21" s="413" t="s">
        <v>86</v>
      </c>
      <c r="C21" s="372"/>
      <c r="D21" s="227">
        <v>546</v>
      </c>
      <c r="E21" s="227">
        <v>1</v>
      </c>
      <c r="F21" s="227">
        <v>2</v>
      </c>
      <c r="G21" s="227">
        <v>29</v>
      </c>
      <c r="H21" s="227">
        <v>107</v>
      </c>
      <c r="I21" s="227">
        <v>146</v>
      </c>
      <c r="J21" s="227">
        <v>91</v>
      </c>
      <c r="K21" s="227">
        <v>73</v>
      </c>
      <c r="L21" s="227">
        <v>36</v>
      </c>
      <c r="M21" s="227">
        <v>26</v>
      </c>
      <c r="N21" s="227">
        <v>13</v>
      </c>
      <c r="O21" s="227">
        <v>11</v>
      </c>
      <c r="P21" s="227">
        <v>7</v>
      </c>
      <c r="Q21" s="227">
        <v>1</v>
      </c>
      <c r="R21" s="227">
        <v>0</v>
      </c>
      <c r="S21" s="227">
        <v>0</v>
      </c>
      <c r="T21" s="227">
        <v>3</v>
      </c>
      <c r="U21" s="259">
        <v>4882.8999999999996</v>
      </c>
      <c r="V21" s="229">
        <v>5402.5</v>
      </c>
      <c r="W21" s="229">
        <v>2174.9</v>
      </c>
      <c r="X21" s="221">
        <f t="shared" si="1"/>
        <v>1.8315018315018315E-3</v>
      </c>
      <c r="Y21" s="221">
        <f t="shared" si="2"/>
        <v>3.663003663003663E-3</v>
      </c>
      <c r="Z21" s="221">
        <f t="shared" si="3"/>
        <v>5.3113553113553112E-2</v>
      </c>
      <c r="AA21" s="221">
        <f t="shared" si="4"/>
        <v>0.19597069597069597</v>
      </c>
      <c r="AB21" s="221">
        <f t="shared" si="5"/>
        <v>0.26739926739926739</v>
      </c>
      <c r="AC21" s="221">
        <f t="shared" si="6"/>
        <v>0.16666666666666666</v>
      </c>
      <c r="AD21" s="221">
        <f t="shared" si="7"/>
        <v>0.1336996336996337</v>
      </c>
      <c r="AE21" s="221">
        <f t="shared" si="8"/>
        <v>6.5934065934065936E-2</v>
      </c>
      <c r="AF21" s="221">
        <f t="shared" si="9"/>
        <v>4.7619047619047616E-2</v>
      </c>
      <c r="AG21" s="221">
        <f t="shared" si="10"/>
        <v>2.3809523809523808E-2</v>
      </c>
      <c r="AH21" s="221">
        <f t="shared" si="11"/>
        <v>2.0146520146520148E-2</v>
      </c>
      <c r="AI21" s="221">
        <f t="shared" si="12"/>
        <v>1.282051282051282E-2</v>
      </c>
      <c r="AJ21" s="221">
        <f t="shared" si="13"/>
        <v>1.8315018315018315E-3</v>
      </c>
      <c r="AK21" s="221">
        <f t="shared" si="14"/>
        <v>0</v>
      </c>
      <c r="AL21" s="221">
        <f t="shared" si="15"/>
        <v>0</v>
      </c>
      <c r="AM21" s="221">
        <f t="shared" si="16"/>
        <v>5.4945054945054949E-3</v>
      </c>
    </row>
    <row r="22" spans="2:39" ht="12" customHeight="1" x14ac:dyDescent="0.15">
      <c r="B22" s="414" t="s">
        <v>100</v>
      </c>
      <c r="C22" s="370"/>
      <c r="D22" s="228">
        <v>258</v>
      </c>
      <c r="E22" s="228">
        <v>0</v>
      </c>
      <c r="F22" s="228">
        <v>2</v>
      </c>
      <c r="G22" s="228">
        <v>22</v>
      </c>
      <c r="H22" s="228">
        <v>58</v>
      </c>
      <c r="I22" s="228">
        <v>75</v>
      </c>
      <c r="J22" s="228">
        <v>31</v>
      </c>
      <c r="K22" s="228">
        <v>30</v>
      </c>
      <c r="L22" s="228">
        <v>17</v>
      </c>
      <c r="M22" s="228">
        <v>11</v>
      </c>
      <c r="N22" s="228">
        <v>4</v>
      </c>
      <c r="O22" s="228">
        <v>2</v>
      </c>
      <c r="P22" s="228">
        <v>1</v>
      </c>
      <c r="Q22" s="228">
        <v>1</v>
      </c>
      <c r="R22" s="228">
        <v>0</v>
      </c>
      <c r="S22" s="228">
        <v>0</v>
      </c>
      <c r="T22" s="228">
        <v>4</v>
      </c>
      <c r="U22" s="263">
        <v>4574.2</v>
      </c>
      <c r="V22" s="230">
        <v>5305.5</v>
      </c>
      <c r="W22" s="230">
        <v>3048.2</v>
      </c>
      <c r="X22" s="221">
        <f t="shared" si="1"/>
        <v>0</v>
      </c>
      <c r="Y22" s="221">
        <f t="shared" si="2"/>
        <v>7.7519379844961239E-3</v>
      </c>
      <c r="Z22" s="221">
        <f t="shared" si="3"/>
        <v>8.5271317829457363E-2</v>
      </c>
      <c r="AA22" s="221">
        <f t="shared" si="4"/>
        <v>0.22480620155038761</v>
      </c>
      <c r="AB22" s="221">
        <f t="shared" si="5"/>
        <v>0.29069767441860467</v>
      </c>
      <c r="AC22" s="221">
        <f t="shared" si="6"/>
        <v>0.12015503875968993</v>
      </c>
      <c r="AD22" s="221">
        <f t="shared" si="7"/>
        <v>0.11627906976744186</v>
      </c>
      <c r="AE22" s="221">
        <f t="shared" si="8"/>
        <v>6.589147286821706E-2</v>
      </c>
      <c r="AF22" s="221">
        <f t="shared" si="9"/>
        <v>4.2635658914728682E-2</v>
      </c>
      <c r="AG22" s="221">
        <f t="shared" si="10"/>
        <v>1.5503875968992248E-2</v>
      </c>
      <c r="AH22" s="221">
        <f t="shared" si="11"/>
        <v>7.7519379844961239E-3</v>
      </c>
      <c r="AI22" s="221">
        <f t="shared" si="12"/>
        <v>3.875968992248062E-3</v>
      </c>
      <c r="AJ22" s="221">
        <f t="shared" si="13"/>
        <v>3.875968992248062E-3</v>
      </c>
      <c r="AK22" s="221">
        <f t="shared" si="14"/>
        <v>0</v>
      </c>
      <c r="AL22" s="221">
        <f t="shared" si="15"/>
        <v>0</v>
      </c>
      <c r="AM22" s="221">
        <f t="shared" si="16"/>
        <v>1.5503875968992248E-2</v>
      </c>
    </row>
    <row r="23" spans="2:39" ht="12" customHeight="1" x14ac:dyDescent="0.15">
      <c r="B23" s="413" t="s">
        <v>6</v>
      </c>
      <c r="C23" s="372"/>
      <c r="D23" s="227">
        <v>142</v>
      </c>
      <c r="E23" s="227">
        <v>0</v>
      </c>
      <c r="F23" s="227">
        <v>0</v>
      </c>
      <c r="G23" s="227">
        <v>8</v>
      </c>
      <c r="H23" s="227">
        <v>25</v>
      </c>
      <c r="I23" s="227">
        <v>39</v>
      </c>
      <c r="J23" s="227">
        <v>29</v>
      </c>
      <c r="K23" s="227">
        <v>20</v>
      </c>
      <c r="L23" s="227">
        <v>8</v>
      </c>
      <c r="M23" s="227">
        <v>6</v>
      </c>
      <c r="N23" s="227">
        <v>2</v>
      </c>
      <c r="O23" s="227">
        <v>3</v>
      </c>
      <c r="P23" s="227">
        <v>0</v>
      </c>
      <c r="Q23" s="227">
        <v>0</v>
      </c>
      <c r="R23" s="227">
        <v>0</v>
      </c>
      <c r="S23" s="227">
        <v>0</v>
      </c>
      <c r="T23" s="227">
        <v>2</v>
      </c>
      <c r="U23" s="259">
        <v>4961.8999999999996</v>
      </c>
      <c r="V23" s="229">
        <v>5555.7</v>
      </c>
      <c r="W23" s="229">
        <v>3191</v>
      </c>
      <c r="X23" s="221">
        <f t="shared" si="1"/>
        <v>0</v>
      </c>
      <c r="Y23" s="221">
        <f t="shared" si="2"/>
        <v>0</v>
      </c>
      <c r="Z23" s="221">
        <f t="shared" si="3"/>
        <v>5.6338028169014086E-2</v>
      </c>
      <c r="AA23" s="221">
        <f t="shared" si="4"/>
        <v>0.176056338028169</v>
      </c>
      <c r="AB23" s="221">
        <f t="shared" si="5"/>
        <v>0.27464788732394368</v>
      </c>
      <c r="AC23" s="221">
        <f t="shared" si="6"/>
        <v>0.20422535211267606</v>
      </c>
      <c r="AD23" s="221">
        <f t="shared" si="7"/>
        <v>0.14084507042253522</v>
      </c>
      <c r="AE23" s="221">
        <f t="shared" si="8"/>
        <v>5.6338028169014086E-2</v>
      </c>
      <c r="AF23" s="221">
        <f t="shared" si="9"/>
        <v>4.2253521126760563E-2</v>
      </c>
      <c r="AG23" s="221">
        <f t="shared" si="10"/>
        <v>1.4084507042253521E-2</v>
      </c>
      <c r="AH23" s="221">
        <f t="shared" si="11"/>
        <v>2.1126760563380281E-2</v>
      </c>
      <c r="AI23" s="221">
        <f t="shared" si="12"/>
        <v>0</v>
      </c>
      <c r="AJ23" s="221">
        <f t="shared" si="13"/>
        <v>0</v>
      </c>
      <c r="AK23" s="221">
        <f t="shared" si="14"/>
        <v>0</v>
      </c>
      <c r="AL23" s="221">
        <f t="shared" si="15"/>
        <v>0</v>
      </c>
      <c r="AM23" s="221">
        <f t="shared" si="16"/>
        <v>1.4084507042253521E-2</v>
      </c>
    </row>
    <row r="24" spans="2:39" ht="12" customHeight="1" x14ac:dyDescent="0.15">
      <c r="B24" s="413" t="s">
        <v>7</v>
      </c>
      <c r="C24" s="372"/>
      <c r="D24" s="227">
        <v>17</v>
      </c>
      <c r="E24" s="227">
        <v>0</v>
      </c>
      <c r="F24" s="227">
        <v>0</v>
      </c>
      <c r="G24" s="227">
        <v>2</v>
      </c>
      <c r="H24" s="227">
        <v>6</v>
      </c>
      <c r="I24" s="227">
        <v>3</v>
      </c>
      <c r="J24" s="227">
        <v>3</v>
      </c>
      <c r="K24" s="227">
        <v>1</v>
      </c>
      <c r="L24" s="227">
        <v>1</v>
      </c>
      <c r="M24" s="227">
        <v>0</v>
      </c>
      <c r="N24" s="227">
        <v>0</v>
      </c>
      <c r="O24" s="227">
        <v>0</v>
      </c>
      <c r="P24" s="227">
        <v>0</v>
      </c>
      <c r="Q24" s="227">
        <v>0</v>
      </c>
      <c r="R24" s="227">
        <v>0</v>
      </c>
      <c r="S24" s="227">
        <v>0</v>
      </c>
      <c r="T24" s="227">
        <v>1</v>
      </c>
      <c r="U24" s="259">
        <v>4491.5</v>
      </c>
      <c r="V24" s="229">
        <v>5645.7</v>
      </c>
      <c r="W24" s="229">
        <v>4807.6000000000004</v>
      </c>
      <c r="X24" s="221">
        <f t="shared" si="1"/>
        <v>0</v>
      </c>
      <c r="Y24" s="221">
        <f t="shared" si="2"/>
        <v>0</v>
      </c>
      <c r="Z24" s="221">
        <f t="shared" si="3"/>
        <v>0.11764705882352941</v>
      </c>
      <c r="AA24" s="221">
        <f t="shared" si="4"/>
        <v>0.35294117647058826</v>
      </c>
      <c r="AB24" s="221">
        <f t="shared" si="5"/>
        <v>0.17647058823529413</v>
      </c>
      <c r="AC24" s="221">
        <f t="shared" si="6"/>
        <v>0.17647058823529413</v>
      </c>
      <c r="AD24" s="221">
        <f t="shared" si="7"/>
        <v>5.8823529411764705E-2</v>
      </c>
      <c r="AE24" s="221">
        <f t="shared" si="8"/>
        <v>5.8823529411764705E-2</v>
      </c>
      <c r="AF24" s="221">
        <f t="shared" si="9"/>
        <v>0</v>
      </c>
      <c r="AG24" s="221">
        <f t="shared" si="10"/>
        <v>0</v>
      </c>
      <c r="AH24" s="221">
        <f t="shared" si="11"/>
        <v>0</v>
      </c>
      <c r="AI24" s="221">
        <f t="shared" si="12"/>
        <v>0</v>
      </c>
      <c r="AJ24" s="221">
        <f t="shared" si="13"/>
        <v>0</v>
      </c>
      <c r="AK24" s="221">
        <f t="shared" si="14"/>
        <v>0</v>
      </c>
      <c r="AL24" s="221">
        <f t="shared" si="15"/>
        <v>0</v>
      </c>
      <c r="AM24" s="221">
        <f t="shared" si="16"/>
        <v>5.8823529411764705E-2</v>
      </c>
    </row>
    <row r="25" spans="2:39" ht="12" customHeight="1" x14ac:dyDescent="0.15">
      <c r="B25" s="413" t="s">
        <v>8</v>
      </c>
      <c r="C25" s="372"/>
      <c r="D25" s="227">
        <v>44</v>
      </c>
      <c r="E25" s="227">
        <v>0</v>
      </c>
      <c r="F25" s="227">
        <v>2</v>
      </c>
      <c r="G25" s="227">
        <v>5</v>
      </c>
      <c r="H25" s="227">
        <v>6</v>
      </c>
      <c r="I25" s="227">
        <v>8</v>
      </c>
      <c r="J25" s="227">
        <v>8</v>
      </c>
      <c r="K25" s="227">
        <v>3</v>
      </c>
      <c r="L25" s="227">
        <v>6</v>
      </c>
      <c r="M25" s="227">
        <v>1</v>
      </c>
      <c r="N25" s="227">
        <v>1</v>
      </c>
      <c r="O25" s="227">
        <v>0</v>
      </c>
      <c r="P25" s="227">
        <v>3</v>
      </c>
      <c r="Q25" s="227">
        <v>0</v>
      </c>
      <c r="R25" s="227">
        <v>0</v>
      </c>
      <c r="S25" s="227">
        <v>1</v>
      </c>
      <c r="T25" s="227">
        <v>0</v>
      </c>
      <c r="U25" s="259">
        <v>5270.3</v>
      </c>
      <c r="V25" s="229">
        <v>5625.1</v>
      </c>
      <c r="W25" s="229">
        <v>2775.9</v>
      </c>
      <c r="X25" s="221">
        <f t="shared" si="1"/>
        <v>0</v>
      </c>
      <c r="Y25" s="221">
        <f t="shared" si="2"/>
        <v>4.5454545454545456E-2</v>
      </c>
      <c r="Z25" s="221">
        <f t="shared" si="3"/>
        <v>0.11363636363636363</v>
      </c>
      <c r="AA25" s="221">
        <f t="shared" si="4"/>
        <v>0.13636363636363635</v>
      </c>
      <c r="AB25" s="221">
        <f t="shared" si="5"/>
        <v>0.18181818181818182</v>
      </c>
      <c r="AC25" s="221">
        <f t="shared" si="6"/>
        <v>0.18181818181818182</v>
      </c>
      <c r="AD25" s="221">
        <f t="shared" si="7"/>
        <v>6.8181818181818177E-2</v>
      </c>
      <c r="AE25" s="221">
        <f t="shared" si="8"/>
        <v>0.13636363636363635</v>
      </c>
      <c r="AF25" s="221">
        <f t="shared" si="9"/>
        <v>2.2727272727272728E-2</v>
      </c>
      <c r="AG25" s="221">
        <f t="shared" si="10"/>
        <v>2.2727272727272728E-2</v>
      </c>
      <c r="AH25" s="221">
        <f t="shared" si="11"/>
        <v>0</v>
      </c>
      <c r="AI25" s="221">
        <f t="shared" si="12"/>
        <v>6.8181818181818177E-2</v>
      </c>
      <c r="AJ25" s="221">
        <f t="shared" si="13"/>
        <v>0</v>
      </c>
      <c r="AK25" s="221">
        <f t="shared" si="14"/>
        <v>0</v>
      </c>
      <c r="AL25" s="221">
        <f t="shared" si="15"/>
        <v>2.2727272727272728E-2</v>
      </c>
      <c r="AM25" s="221">
        <f t="shared" si="16"/>
        <v>0</v>
      </c>
    </row>
    <row r="26" spans="2:39" ht="12" customHeight="1" x14ac:dyDescent="0.15">
      <c r="B26" s="413" t="s">
        <v>9</v>
      </c>
      <c r="C26" s="372"/>
      <c r="D26" s="227">
        <v>232</v>
      </c>
      <c r="E26" s="227">
        <v>0</v>
      </c>
      <c r="F26" s="227">
        <v>1</v>
      </c>
      <c r="G26" s="227">
        <v>17</v>
      </c>
      <c r="H26" s="227">
        <v>49</v>
      </c>
      <c r="I26" s="227">
        <v>46</v>
      </c>
      <c r="J26" s="227">
        <v>41</v>
      </c>
      <c r="K26" s="227">
        <v>24</v>
      </c>
      <c r="L26" s="227">
        <v>21</v>
      </c>
      <c r="M26" s="227">
        <v>16</v>
      </c>
      <c r="N26" s="227">
        <v>8</v>
      </c>
      <c r="O26" s="227">
        <v>4</v>
      </c>
      <c r="P26" s="227">
        <v>1</v>
      </c>
      <c r="Q26" s="227">
        <v>0</v>
      </c>
      <c r="R26" s="227">
        <v>1</v>
      </c>
      <c r="S26" s="227">
        <v>1</v>
      </c>
      <c r="T26" s="227">
        <v>2</v>
      </c>
      <c r="U26" s="259">
        <v>5063.5</v>
      </c>
      <c r="V26" s="229">
        <v>5598.6</v>
      </c>
      <c r="W26" s="229">
        <v>2755.8</v>
      </c>
      <c r="X26" s="221">
        <f t="shared" si="1"/>
        <v>0</v>
      </c>
      <c r="Y26" s="221">
        <f t="shared" si="2"/>
        <v>4.3103448275862068E-3</v>
      </c>
      <c r="Z26" s="221">
        <f t="shared" si="3"/>
        <v>7.3275862068965511E-2</v>
      </c>
      <c r="AA26" s="221">
        <f t="shared" si="4"/>
        <v>0.21120689655172414</v>
      </c>
      <c r="AB26" s="221">
        <f t="shared" si="5"/>
        <v>0.19827586206896552</v>
      </c>
      <c r="AC26" s="221">
        <f t="shared" si="6"/>
        <v>0.17672413793103448</v>
      </c>
      <c r="AD26" s="221">
        <f t="shared" si="7"/>
        <v>0.10344827586206896</v>
      </c>
      <c r="AE26" s="221">
        <f t="shared" si="8"/>
        <v>9.0517241379310345E-2</v>
      </c>
      <c r="AF26" s="221">
        <f t="shared" si="9"/>
        <v>6.8965517241379309E-2</v>
      </c>
      <c r="AG26" s="221">
        <f t="shared" si="10"/>
        <v>3.4482758620689655E-2</v>
      </c>
      <c r="AH26" s="221">
        <f t="shared" si="11"/>
        <v>1.7241379310344827E-2</v>
      </c>
      <c r="AI26" s="221">
        <f t="shared" si="12"/>
        <v>4.3103448275862068E-3</v>
      </c>
      <c r="AJ26" s="221">
        <f t="shared" si="13"/>
        <v>0</v>
      </c>
      <c r="AK26" s="221">
        <f t="shared" si="14"/>
        <v>4.3103448275862068E-3</v>
      </c>
      <c r="AL26" s="221">
        <f t="shared" si="15"/>
        <v>4.3103448275862068E-3</v>
      </c>
      <c r="AM26" s="221">
        <f t="shared" si="16"/>
        <v>8.6206896551724137E-3</v>
      </c>
    </row>
    <row r="27" spans="2:39" ht="12" customHeight="1" x14ac:dyDescent="0.15">
      <c r="B27" s="413" t="s">
        <v>10</v>
      </c>
      <c r="C27" s="372"/>
      <c r="D27" s="227">
        <v>63</v>
      </c>
      <c r="E27" s="227">
        <v>0</v>
      </c>
      <c r="F27" s="227">
        <v>0</v>
      </c>
      <c r="G27" s="227">
        <v>4</v>
      </c>
      <c r="H27" s="227">
        <v>20</v>
      </c>
      <c r="I27" s="227">
        <v>20</v>
      </c>
      <c r="J27" s="227">
        <v>9</v>
      </c>
      <c r="K27" s="227">
        <v>5</v>
      </c>
      <c r="L27" s="227">
        <v>4</v>
      </c>
      <c r="M27" s="227">
        <v>1</v>
      </c>
      <c r="N27" s="227">
        <v>0</v>
      </c>
      <c r="O27" s="227">
        <v>0</v>
      </c>
      <c r="P27" s="227">
        <v>0</v>
      </c>
      <c r="Q27" s="227">
        <v>0</v>
      </c>
      <c r="R27" s="227">
        <v>0</v>
      </c>
      <c r="S27" s="227">
        <v>0</v>
      </c>
      <c r="T27" s="227">
        <v>0</v>
      </c>
      <c r="U27" s="264">
        <v>4451.8999999999996</v>
      </c>
      <c r="V27" s="268">
        <v>4618.3999999999996</v>
      </c>
      <c r="W27" s="268">
        <v>1393.8</v>
      </c>
      <c r="X27" s="221">
        <f t="shared" si="1"/>
        <v>0</v>
      </c>
      <c r="Y27" s="221">
        <f t="shared" si="2"/>
        <v>0</v>
      </c>
      <c r="Z27" s="221">
        <f t="shared" si="3"/>
        <v>6.3492063492063489E-2</v>
      </c>
      <c r="AA27" s="221">
        <f t="shared" si="4"/>
        <v>0.31746031746031744</v>
      </c>
      <c r="AB27" s="221">
        <f t="shared" si="5"/>
        <v>0.31746031746031744</v>
      </c>
      <c r="AC27" s="221">
        <f t="shared" si="6"/>
        <v>0.14285714285714285</v>
      </c>
      <c r="AD27" s="221">
        <f t="shared" si="7"/>
        <v>7.9365079365079361E-2</v>
      </c>
      <c r="AE27" s="221">
        <f t="shared" si="8"/>
        <v>6.3492063492063489E-2</v>
      </c>
      <c r="AF27" s="221">
        <f t="shared" si="9"/>
        <v>1.5873015873015872E-2</v>
      </c>
      <c r="AG27" s="221">
        <f t="shared" si="10"/>
        <v>0</v>
      </c>
      <c r="AH27" s="221">
        <f t="shared" si="11"/>
        <v>0</v>
      </c>
      <c r="AI27" s="221">
        <f t="shared" si="12"/>
        <v>0</v>
      </c>
      <c r="AJ27" s="221">
        <f t="shared" si="13"/>
        <v>0</v>
      </c>
      <c r="AK27" s="221">
        <f t="shared" si="14"/>
        <v>0</v>
      </c>
      <c r="AL27" s="221">
        <f t="shared" si="15"/>
        <v>0</v>
      </c>
      <c r="AM27" s="221">
        <f t="shared" si="16"/>
        <v>0</v>
      </c>
    </row>
    <row r="28" spans="2:39" ht="12" customHeight="1" x14ac:dyDescent="0.15">
      <c r="B28" s="413" t="s">
        <v>11</v>
      </c>
      <c r="C28" s="372"/>
      <c r="D28" s="227">
        <v>24</v>
      </c>
      <c r="E28" s="227">
        <v>0</v>
      </c>
      <c r="F28" s="227">
        <v>0</v>
      </c>
      <c r="G28" s="227">
        <v>3</v>
      </c>
      <c r="H28" s="227">
        <v>6</v>
      </c>
      <c r="I28" s="227">
        <v>4</v>
      </c>
      <c r="J28" s="227">
        <v>6</v>
      </c>
      <c r="K28" s="227">
        <v>2</v>
      </c>
      <c r="L28" s="227">
        <v>1</v>
      </c>
      <c r="M28" s="227">
        <v>2</v>
      </c>
      <c r="N28" s="227">
        <v>0</v>
      </c>
      <c r="O28" s="227">
        <v>0</v>
      </c>
      <c r="P28" s="227">
        <v>0</v>
      </c>
      <c r="Q28" s="227">
        <v>0</v>
      </c>
      <c r="R28" s="227">
        <v>0</v>
      </c>
      <c r="S28" s="227">
        <v>0</v>
      </c>
      <c r="T28" s="227">
        <v>0</v>
      </c>
      <c r="U28" s="259">
        <v>4672.3</v>
      </c>
      <c r="V28" s="229">
        <v>4827.2</v>
      </c>
      <c r="W28" s="268">
        <v>1584.9</v>
      </c>
      <c r="X28" s="221">
        <f t="shared" si="1"/>
        <v>0</v>
      </c>
      <c r="Y28" s="221">
        <f t="shared" si="2"/>
        <v>0</v>
      </c>
      <c r="Z28" s="221">
        <f t="shared" si="3"/>
        <v>0.125</v>
      </c>
      <c r="AA28" s="221">
        <f t="shared" si="4"/>
        <v>0.25</v>
      </c>
      <c r="AB28" s="221">
        <f t="shared" si="5"/>
        <v>0.16666666666666666</v>
      </c>
      <c r="AC28" s="221">
        <f t="shared" si="6"/>
        <v>0.25</v>
      </c>
      <c r="AD28" s="221">
        <f t="shared" si="7"/>
        <v>8.3333333333333329E-2</v>
      </c>
      <c r="AE28" s="221">
        <f t="shared" si="8"/>
        <v>4.1666666666666664E-2</v>
      </c>
      <c r="AF28" s="221">
        <f t="shared" si="9"/>
        <v>8.3333333333333329E-2</v>
      </c>
      <c r="AG28" s="221">
        <f t="shared" si="10"/>
        <v>0</v>
      </c>
      <c r="AH28" s="221">
        <f t="shared" si="11"/>
        <v>0</v>
      </c>
      <c r="AI28" s="221">
        <f t="shared" si="12"/>
        <v>0</v>
      </c>
      <c r="AJ28" s="221">
        <f t="shared" si="13"/>
        <v>0</v>
      </c>
      <c r="AK28" s="221">
        <f t="shared" si="14"/>
        <v>0</v>
      </c>
      <c r="AL28" s="221">
        <f t="shared" si="15"/>
        <v>0</v>
      </c>
      <c r="AM28" s="221">
        <f t="shared" si="16"/>
        <v>0</v>
      </c>
    </row>
    <row r="29" spans="2:39" ht="12" customHeight="1" x14ac:dyDescent="0.15">
      <c r="B29" s="413" t="s">
        <v>12</v>
      </c>
      <c r="C29" s="372"/>
      <c r="D29" s="227">
        <v>142</v>
      </c>
      <c r="E29" s="227">
        <v>1</v>
      </c>
      <c r="F29" s="227">
        <v>3</v>
      </c>
      <c r="G29" s="227">
        <v>12</v>
      </c>
      <c r="H29" s="227">
        <v>45</v>
      </c>
      <c r="I29" s="227">
        <v>36</v>
      </c>
      <c r="J29" s="227">
        <v>16</v>
      </c>
      <c r="K29" s="227">
        <v>15</v>
      </c>
      <c r="L29" s="227">
        <v>5</v>
      </c>
      <c r="M29" s="227">
        <v>4</v>
      </c>
      <c r="N29" s="227">
        <v>4</v>
      </c>
      <c r="O29" s="227">
        <v>1</v>
      </c>
      <c r="P29" s="227">
        <v>0</v>
      </c>
      <c r="Q29" s="227">
        <v>0</v>
      </c>
      <c r="R29" s="227">
        <v>0</v>
      </c>
      <c r="S29" s="227">
        <v>0</v>
      </c>
      <c r="T29" s="227">
        <v>0</v>
      </c>
      <c r="U29" s="259">
        <v>4288.5</v>
      </c>
      <c r="V29" s="229">
        <v>4660.7</v>
      </c>
      <c r="W29" s="229">
        <v>1767.1</v>
      </c>
      <c r="X29" s="221">
        <f t="shared" si="1"/>
        <v>7.0422535211267607E-3</v>
      </c>
      <c r="Y29" s="221">
        <f t="shared" si="2"/>
        <v>2.1126760563380281E-2</v>
      </c>
      <c r="Z29" s="221">
        <f t="shared" si="3"/>
        <v>8.4507042253521125E-2</v>
      </c>
      <c r="AA29" s="221">
        <f t="shared" si="4"/>
        <v>0.31690140845070425</v>
      </c>
      <c r="AB29" s="221">
        <f t="shared" si="5"/>
        <v>0.25352112676056338</v>
      </c>
      <c r="AC29" s="221">
        <f t="shared" si="6"/>
        <v>0.11267605633802817</v>
      </c>
      <c r="AD29" s="221">
        <f t="shared" si="7"/>
        <v>0.10563380281690141</v>
      </c>
      <c r="AE29" s="221">
        <f t="shared" si="8"/>
        <v>3.5211267605633804E-2</v>
      </c>
      <c r="AF29" s="221">
        <f t="shared" si="9"/>
        <v>2.8169014084507043E-2</v>
      </c>
      <c r="AG29" s="221">
        <f t="shared" si="10"/>
        <v>2.8169014084507043E-2</v>
      </c>
      <c r="AH29" s="221">
        <f t="shared" si="11"/>
        <v>7.0422535211267607E-3</v>
      </c>
      <c r="AI29" s="221">
        <f t="shared" si="12"/>
        <v>0</v>
      </c>
      <c r="AJ29" s="221">
        <f t="shared" si="13"/>
        <v>0</v>
      </c>
      <c r="AK29" s="221">
        <f t="shared" si="14"/>
        <v>0</v>
      </c>
      <c r="AL29" s="221">
        <f t="shared" si="15"/>
        <v>0</v>
      </c>
      <c r="AM29" s="221">
        <f t="shared" si="16"/>
        <v>0</v>
      </c>
    </row>
    <row r="30" spans="2:39" ht="12" customHeight="1" x14ac:dyDescent="0.15">
      <c r="B30" s="413" t="s">
        <v>13</v>
      </c>
      <c r="C30" s="372"/>
      <c r="D30" s="227">
        <v>357</v>
      </c>
      <c r="E30" s="227">
        <v>0</v>
      </c>
      <c r="F30" s="227">
        <v>2</v>
      </c>
      <c r="G30" s="227">
        <v>58</v>
      </c>
      <c r="H30" s="227">
        <v>91</v>
      </c>
      <c r="I30" s="227">
        <v>80</v>
      </c>
      <c r="J30" s="227">
        <v>45</v>
      </c>
      <c r="K30" s="227">
        <v>30</v>
      </c>
      <c r="L30" s="227">
        <v>19</v>
      </c>
      <c r="M30" s="227">
        <v>19</v>
      </c>
      <c r="N30" s="227">
        <v>2</v>
      </c>
      <c r="O30" s="227">
        <v>2</v>
      </c>
      <c r="P30" s="227">
        <v>1</v>
      </c>
      <c r="Q30" s="227">
        <v>3</v>
      </c>
      <c r="R30" s="227">
        <v>1</v>
      </c>
      <c r="S30" s="227">
        <v>1</v>
      </c>
      <c r="T30" s="227">
        <v>3</v>
      </c>
      <c r="U30" s="259">
        <v>4260.3999999999996</v>
      </c>
      <c r="V30" s="229">
        <v>4866.3999999999996</v>
      </c>
      <c r="W30" s="229">
        <v>2353</v>
      </c>
      <c r="X30" s="221">
        <f t="shared" si="1"/>
        <v>0</v>
      </c>
      <c r="Y30" s="221">
        <f t="shared" si="2"/>
        <v>5.6022408963585435E-3</v>
      </c>
      <c r="Z30" s="221">
        <f t="shared" si="3"/>
        <v>0.16246498599439776</v>
      </c>
      <c r="AA30" s="221">
        <f t="shared" si="4"/>
        <v>0.25490196078431371</v>
      </c>
      <c r="AB30" s="221">
        <f t="shared" si="5"/>
        <v>0.22408963585434175</v>
      </c>
      <c r="AC30" s="221">
        <f t="shared" si="6"/>
        <v>0.12605042016806722</v>
      </c>
      <c r="AD30" s="221">
        <f t="shared" si="7"/>
        <v>8.4033613445378158E-2</v>
      </c>
      <c r="AE30" s="221">
        <f t="shared" si="8"/>
        <v>5.3221288515406161E-2</v>
      </c>
      <c r="AF30" s="221">
        <f t="shared" si="9"/>
        <v>5.3221288515406161E-2</v>
      </c>
      <c r="AG30" s="221">
        <f t="shared" si="10"/>
        <v>5.6022408963585435E-3</v>
      </c>
      <c r="AH30" s="221">
        <f t="shared" si="11"/>
        <v>5.6022408963585435E-3</v>
      </c>
      <c r="AI30" s="221">
        <f t="shared" si="12"/>
        <v>2.8011204481792717E-3</v>
      </c>
      <c r="AJ30" s="221">
        <f t="shared" si="13"/>
        <v>8.4033613445378148E-3</v>
      </c>
      <c r="AK30" s="221">
        <f t="shared" si="14"/>
        <v>2.8011204481792717E-3</v>
      </c>
      <c r="AL30" s="221">
        <f t="shared" si="15"/>
        <v>2.8011204481792717E-3</v>
      </c>
      <c r="AM30" s="221">
        <f t="shared" si="16"/>
        <v>8.4033613445378148E-3</v>
      </c>
    </row>
    <row r="31" spans="2:39" ht="12" customHeight="1" x14ac:dyDescent="0.15">
      <c r="B31" s="413" t="s">
        <v>14</v>
      </c>
      <c r="C31" s="372"/>
      <c r="D31" s="227">
        <v>389</v>
      </c>
      <c r="E31" s="227">
        <v>0</v>
      </c>
      <c r="F31" s="227">
        <v>3</v>
      </c>
      <c r="G31" s="227">
        <v>55</v>
      </c>
      <c r="H31" s="227">
        <v>127</v>
      </c>
      <c r="I31" s="227">
        <v>109</v>
      </c>
      <c r="J31" s="227">
        <v>44</v>
      </c>
      <c r="K31" s="227">
        <v>32</v>
      </c>
      <c r="L31" s="227">
        <v>13</v>
      </c>
      <c r="M31" s="227">
        <v>3</v>
      </c>
      <c r="N31" s="227">
        <v>1</v>
      </c>
      <c r="O31" s="227">
        <v>1</v>
      </c>
      <c r="P31" s="227">
        <v>0</v>
      </c>
      <c r="Q31" s="227">
        <v>1</v>
      </c>
      <c r="R31" s="227">
        <v>0</v>
      </c>
      <c r="S31" s="227">
        <v>0</v>
      </c>
      <c r="T31" s="227">
        <v>0</v>
      </c>
      <c r="U31" s="259">
        <v>4100.8</v>
      </c>
      <c r="V31" s="229">
        <v>4298.8</v>
      </c>
      <c r="W31" s="229">
        <v>1451.1</v>
      </c>
      <c r="X31" s="221">
        <f t="shared" si="1"/>
        <v>0</v>
      </c>
      <c r="Y31" s="221">
        <f t="shared" si="2"/>
        <v>7.7120822622107968E-3</v>
      </c>
      <c r="Z31" s="221">
        <f t="shared" si="3"/>
        <v>0.14138817480719795</v>
      </c>
      <c r="AA31" s="221">
        <f t="shared" si="4"/>
        <v>0.32647814910025708</v>
      </c>
      <c r="AB31" s="221">
        <f t="shared" si="5"/>
        <v>0.28020565552699228</v>
      </c>
      <c r="AC31" s="221">
        <f t="shared" si="6"/>
        <v>0.11311053984575835</v>
      </c>
      <c r="AD31" s="221">
        <f t="shared" si="7"/>
        <v>8.2262210796915161E-2</v>
      </c>
      <c r="AE31" s="221">
        <f t="shared" si="8"/>
        <v>3.3419023136246784E-2</v>
      </c>
      <c r="AF31" s="221">
        <f t="shared" si="9"/>
        <v>7.7120822622107968E-3</v>
      </c>
      <c r="AG31" s="221">
        <f t="shared" si="10"/>
        <v>2.5706940874035988E-3</v>
      </c>
      <c r="AH31" s="221">
        <f t="shared" si="11"/>
        <v>2.5706940874035988E-3</v>
      </c>
      <c r="AI31" s="221">
        <f t="shared" si="12"/>
        <v>0</v>
      </c>
      <c r="AJ31" s="221">
        <f t="shared" si="13"/>
        <v>2.5706940874035988E-3</v>
      </c>
      <c r="AK31" s="221">
        <f t="shared" si="14"/>
        <v>0</v>
      </c>
      <c r="AL31" s="221">
        <f t="shared" si="15"/>
        <v>0</v>
      </c>
      <c r="AM31" s="221">
        <f t="shared" si="16"/>
        <v>0</v>
      </c>
    </row>
    <row r="32" spans="2:39" ht="12" customHeight="1" x14ac:dyDescent="0.15">
      <c r="B32" s="413" t="s">
        <v>15</v>
      </c>
      <c r="C32" s="372"/>
      <c r="D32" s="227">
        <v>551</v>
      </c>
      <c r="E32" s="227">
        <v>0</v>
      </c>
      <c r="F32" s="227">
        <v>6</v>
      </c>
      <c r="G32" s="227">
        <v>77</v>
      </c>
      <c r="H32" s="227">
        <v>200</v>
      </c>
      <c r="I32" s="227">
        <v>123</v>
      </c>
      <c r="J32" s="227">
        <v>73</v>
      </c>
      <c r="K32" s="227">
        <v>33</v>
      </c>
      <c r="L32" s="227">
        <v>18</v>
      </c>
      <c r="M32" s="227">
        <v>8</v>
      </c>
      <c r="N32" s="227">
        <v>6</v>
      </c>
      <c r="O32" s="227">
        <v>3</v>
      </c>
      <c r="P32" s="227">
        <v>1</v>
      </c>
      <c r="Q32" s="227">
        <v>0</v>
      </c>
      <c r="R32" s="227">
        <v>1</v>
      </c>
      <c r="S32" s="227">
        <v>2</v>
      </c>
      <c r="T32" s="227">
        <v>0</v>
      </c>
      <c r="U32" s="259">
        <v>3928.4</v>
      </c>
      <c r="V32" s="229">
        <v>4368.2</v>
      </c>
      <c r="W32" s="229">
        <v>1718</v>
      </c>
      <c r="X32" s="221">
        <f t="shared" si="1"/>
        <v>0</v>
      </c>
      <c r="Y32" s="221">
        <f t="shared" si="2"/>
        <v>1.0889292196007259E-2</v>
      </c>
      <c r="Z32" s="221">
        <f t="shared" si="3"/>
        <v>0.1397459165154265</v>
      </c>
      <c r="AA32" s="221">
        <f t="shared" si="4"/>
        <v>0.36297640653357532</v>
      </c>
      <c r="AB32" s="221">
        <f t="shared" si="5"/>
        <v>0.22323049001814882</v>
      </c>
      <c r="AC32" s="221">
        <f t="shared" si="6"/>
        <v>0.13248638838475499</v>
      </c>
      <c r="AD32" s="221">
        <f t="shared" si="7"/>
        <v>5.9891107078039928E-2</v>
      </c>
      <c r="AE32" s="221">
        <f t="shared" si="8"/>
        <v>3.2667876588021776E-2</v>
      </c>
      <c r="AF32" s="221">
        <f t="shared" si="9"/>
        <v>1.4519056261343012E-2</v>
      </c>
      <c r="AG32" s="221">
        <f t="shared" si="10"/>
        <v>1.0889292196007259E-2</v>
      </c>
      <c r="AH32" s="221">
        <f t="shared" si="11"/>
        <v>5.4446460980036296E-3</v>
      </c>
      <c r="AI32" s="221">
        <f t="shared" si="12"/>
        <v>1.8148820326678765E-3</v>
      </c>
      <c r="AJ32" s="221">
        <f t="shared" si="13"/>
        <v>0</v>
      </c>
      <c r="AK32" s="221">
        <f t="shared" si="14"/>
        <v>1.8148820326678765E-3</v>
      </c>
      <c r="AL32" s="221">
        <f t="shared" si="15"/>
        <v>3.629764065335753E-3</v>
      </c>
      <c r="AM32" s="221">
        <f t="shared" si="16"/>
        <v>0</v>
      </c>
    </row>
    <row r="33" spans="2:39" ht="12" customHeight="1" x14ac:dyDescent="0.15">
      <c r="B33" s="413" t="s">
        <v>16</v>
      </c>
      <c r="C33" s="372"/>
      <c r="D33" s="227">
        <v>2645</v>
      </c>
      <c r="E33" s="227">
        <v>1</v>
      </c>
      <c r="F33" s="227">
        <v>14</v>
      </c>
      <c r="G33" s="227">
        <v>115</v>
      </c>
      <c r="H33" s="227">
        <v>522</v>
      </c>
      <c r="I33" s="227">
        <v>845</v>
      </c>
      <c r="J33" s="227">
        <v>473</v>
      </c>
      <c r="K33" s="227">
        <v>286</v>
      </c>
      <c r="L33" s="227">
        <v>169</v>
      </c>
      <c r="M33" s="227">
        <v>93</v>
      </c>
      <c r="N33" s="227">
        <v>46</v>
      </c>
      <c r="O33" s="227">
        <v>36</v>
      </c>
      <c r="P33" s="227">
        <v>14</v>
      </c>
      <c r="Q33" s="227">
        <v>15</v>
      </c>
      <c r="R33" s="227">
        <v>5</v>
      </c>
      <c r="S33" s="227">
        <v>4</v>
      </c>
      <c r="T33" s="227">
        <v>7</v>
      </c>
      <c r="U33" s="259">
        <v>4770.7</v>
      </c>
      <c r="V33" s="229">
        <v>5236.7</v>
      </c>
      <c r="W33" s="229">
        <v>2105.5</v>
      </c>
      <c r="X33" s="221">
        <f t="shared" si="1"/>
        <v>3.7807183364839322E-4</v>
      </c>
      <c r="Y33" s="221">
        <f t="shared" si="2"/>
        <v>5.2930056710775051E-3</v>
      </c>
      <c r="Z33" s="221">
        <f t="shared" si="3"/>
        <v>4.3478260869565216E-2</v>
      </c>
      <c r="AA33" s="221">
        <f t="shared" si="4"/>
        <v>0.19735349716446124</v>
      </c>
      <c r="AB33" s="221">
        <f t="shared" si="5"/>
        <v>0.31947069943289225</v>
      </c>
      <c r="AC33" s="221">
        <f t="shared" si="6"/>
        <v>0.17882797731568997</v>
      </c>
      <c r="AD33" s="221">
        <f t="shared" si="7"/>
        <v>0.10812854442344046</v>
      </c>
      <c r="AE33" s="221">
        <f t="shared" si="8"/>
        <v>6.3894139886578452E-2</v>
      </c>
      <c r="AF33" s="221">
        <f t="shared" si="9"/>
        <v>3.5160680529300568E-2</v>
      </c>
      <c r="AG33" s="221">
        <f t="shared" si="10"/>
        <v>1.7391304347826087E-2</v>
      </c>
      <c r="AH33" s="221">
        <f t="shared" si="11"/>
        <v>1.3610586011342156E-2</v>
      </c>
      <c r="AI33" s="221">
        <f t="shared" si="12"/>
        <v>5.2930056710775051E-3</v>
      </c>
      <c r="AJ33" s="221">
        <f t="shared" si="13"/>
        <v>5.6710775047258983E-3</v>
      </c>
      <c r="AK33" s="221">
        <f t="shared" si="14"/>
        <v>1.890359168241966E-3</v>
      </c>
      <c r="AL33" s="221">
        <f t="shared" si="15"/>
        <v>1.5122873345935729E-3</v>
      </c>
      <c r="AM33" s="221">
        <f t="shared" si="16"/>
        <v>2.6465028355387526E-3</v>
      </c>
    </row>
    <row r="34" spans="2:39" ht="12" customHeight="1" x14ac:dyDescent="0.15">
      <c r="B34" s="413" t="s">
        <v>17</v>
      </c>
      <c r="C34" s="372"/>
      <c r="D34" s="227">
        <v>1233</v>
      </c>
      <c r="E34" s="227">
        <v>0</v>
      </c>
      <c r="F34" s="227">
        <v>5</v>
      </c>
      <c r="G34" s="227">
        <v>67</v>
      </c>
      <c r="H34" s="227">
        <v>232</v>
      </c>
      <c r="I34" s="227">
        <v>352</v>
      </c>
      <c r="J34" s="227">
        <v>219</v>
      </c>
      <c r="K34" s="227">
        <v>127</v>
      </c>
      <c r="L34" s="227">
        <v>91</v>
      </c>
      <c r="M34" s="227">
        <v>56</v>
      </c>
      <c r="N34" s="227">
        <v>35</v>
      </c>
      <c r="O34" s="227">
        <v>19</v>
      </c>
      <c r="P34" s="227">
        <v>11</v>
      </c>
      <c r="Q34" s="227">
        <v>7</v>
      </c>
      <c r="R34" s="227">
        <v>1</v>
      </c>
      <c r="S34" s="227">
        <v>3</v>
      </c>
      <c r="T34" s="227">
        <v>8</v>
      </c>
      <c r="U34" s="259">
        <v>4867.5</v>
      </c>
      <c r="V34" s="229">
        <v>5476</v>
      </c>
      <c r="W34" s="229">
        <v>2836.6</v>
      </c>
      <c r="X34" s="221">
        <f t="shared" si="1"/>
        <v>0</v>
      </c>
      <c r="Y34" s="221">
        <f t="shared" si="2"/>
        <v>4.0551500405515001E-3</v>
      </c>
      <c r="Z34" s="221">
        <f t="shared" si="3"/>
        <v>5.4339010543390104E-2</v>
      </c>
      <c r="AA34" s="221">
        <f t="shared" si="4"/>
        <v>0.18815896188158962</v>
      </c>
      <c r="AB34" s="221">
        <f t="shared" si="5"/>
        <v>0.28548256285482565</v>
      </c>
      <c r="AC34" s="221">
        <f t="shared" si="6"/>
        <v>0.17761557177615572</v>
      </c>
      <c r="AD34" s="221">
        <f t="shared" si="7"/>
        <v>0.1030008110300081</v>
      </c>
      <c r="AE34" s="221">
        <f t="shared" si="8"/>
        <v>7.380373073803731E-2</v>
      </c>
      <c r="AF34" s="221">
        <f t="shared" si="9"/>
        <v>4.5417680454176802E-2</v>
      </c>
      <c r="AG34" s="221">
        <f t="shared" si="10"/>
        <v>2.8386050283860504E-2</v>
      </c>
      <c r="AH34" s="221">
        <f t="shared" si="11"/>
        <v>1.5409570154095702E-2</v>
      </c>
      <c r="AI34" s="221">
        <f t="shared" si="12"/>
        <v>8.9213300892133016E-3</v>
      </c>
      <c r="AJ34" s="221">
        <f t="shared" si="13"/>
        <v>5.6772100567721003E-3</v>
      </c>
      <c r="AK34" s="221">
        <f t="shared" si="14"/>
        <v>8.110300081103001E-4</v>
      </c>
      <c r="AL34" s="221">
        <f t="shared" si="15"/>
        <v>2.4330900243309003E-3</v>
      </c>
      <c r="AM34" s="221">
        <f t="shared" si="16"/>
        <v>6.4882400648824008E-3</v>
      </c>
    </row>
    <row r="35" spans="2:39" ht="12" customHeight="1" x14ac:dyDescent="0.15">
      <c r="B35" s="413" t="s">
        <v>18</v>
      </c>
      <c r="C35" s="372"/>
      <c r="D35" s="227">
        <v>3215</v>
      </c>
      <c r="E35" s="227">
        <v>0</v>
      </c>
      <c r="F35" s="227">
        <v>7</v>
      </c>
      <c r="G35" s="227">
        <v>63</v>
      </c>
      <c r="H35" s="227">
        <v>195</v>
      </c>
      <c r="I35" s="227">
        <v>744</v>
      </c>
      <c r="J35" s="227">
        <v>674</v>
      </c>
      <c r="K35" s="227">
        <v>505</v>
      </c>
      <c r="L35" s="227">
        <v>318</v>
      </c>
      <c r="M35" s="227">
        <v>217</v>
      </c>
      <c r="N35" s="227">
        <v>175</v>
      </c>
      <c r="O35" s="227">
        <v>97</v>
      </c>
      <c r="P35" s="227">
        <v>73</v>
      </c>
      <c r="Q35" s="227">
        <v>41</v>
      </c>
      <c r="R35" s="227">
        <v>28</v>
      </c>
      <c r="S35" s="227">
        <v>18</v>
      </c>
      <c r="T35" s="227">
        <v>60</v>
      </c>
      <c r="U35" s="259">
        <v>5875</v>
      </c>
      <c r="V35" s="229">
        <v>6595.1</v>
      </c>
      <c r="W35" s="229">
        <v>2985.1</v>
      </c>
      <c r="X35" s="221">
        <f t="shared" si="1"/>
        <v>0</v>
      </c>
      <c r="Y35" s="221">
        <f t="shared" si="2"/>
        <v>2.1772939346811821E-3</v>
      </c>
      <c r="Z35" s="221">
        <f t="shared" si="3"/>
        <v>1.9595645412130637E-2</v>
      </c>
      <c r="AA35" s="221">
        <f t="shared" si="4"/>
        <v>6.0653188180404355E-2</v>
      </c>
      <c r="AB35" s="221">
        <f t="shared" si="5"/>
        <v>0.23141524105754277</v>
      </c>
      <c r="AC35" s="221">
        <f t="shared" si="6"/>
        <v>0.20964230171073095</v>
      </c>
      <c r="AD35" s="221">
        <f t="shared" si="7"/>
        <v>0.15707620528771385</v>
      </c>
      <c r="AE35" s="221">
        <f t="shared" si="8"/>
        <v>9.891135303265941E-2</v>
      </c>
      <c r="AF35" s="221">
        <f t="shared" si="9"/>
        <v>6.7496111975116638E-2</v>
      </c>
      <c r="AG35" s="221">
        <f t="shared" si="10"/>
        <v>5.4432348367029551E-2</v>
      </c>
      <c r="AH35" s="221">
        <f t="shared" si="11"/>
        <v>3.0171073094867808E-2</v>
      </c>
      <c r="AI35" s="221">
        <f t="shared" si="12"/>
        <v>2.2706065318818039E-2</v>
      </c>
      <c r="AJ35" s="221">
        <f t="shared" si="13"/>
        <v>1.2752721617418351E-2</v>
      </c>
      <c r="AK35" s="221">
        <f t="shared" si="14"/>
        <v>8.7091757387247285E-3</v>
      </c>
      <c r="AL35" s="221">
        <f t="shared" si="15"/>
        <v>5.5987558320373249E-3</v>
      </c>
      <c r="AM35" s="221">
        <f t="shared" si="16"/>
        <v>1.8662519440124418E-2</v>
      </c>
    </row>
    <row r="36" spans="2:39" ht="12" customHeight="1" x14ac:dyDescent="0.15">
      <c r="B36" s="413" t="s">
        <v>19</v>
      </c>
      <c r="C36" s="372"/>
      <c r="D36" s="227">
        <v>2224</v>
      </c>
      <c r="E36" s="227">
        <v>0</v>
      </c>
      <c r="F36" s="227">
        <v>7</v>
      </c>
      <c r="G36" s="227">
        <v>47</v>
      </c>
      <c r="H36" s="227">
        <v>192</v>
      </c>
      <c r="I36" s="227">
        <v>623</v>
      </c>
      <c r="J36" s="227">
        <v>479</v>
      </c>
      <c r="K36" s="227">
        <v>314</v>
      </c>
      <c r="L36" s="227">
        <v>212</v>
      </c>
      <c r="M36" s="227">
        <v>130</v>
      </c>
      <c r="N36" s="227">
        <v>79</v>
      </c>
      <c r="O36" s="227">
        <v>39</v>
      </c>
      <c r="P36" s="227">
        <v>30</v>
      </c>
      <c r="Q36" s="227">
        <v>27</v>
      </c>
      <c r="R36" s="227">
        <v>12</v>
      </c>
      <c r="S36" s="227">
        <v>8</v>
      </c>
      <c r="T36" s="227">
        <v>25</v>
      </c>
      <c r="U36" s="259">
        <v>5456.7</v>
      </c>
      <c r="V36" s="229">
        <v>6098</v>
      </c>
      <c r="W36" s="229">
        <v>2689.4</v>
      </c>
      <c r="X36" s="221">
        <f t="shared" si="1"/>
        <v>0</v>
      </c>
      <c r="Y36" s="221">
        <f t="shared" si="2"/>
        <v>3.1474820143884892E-3</v>
      </c>
      <c r="Z36" s="221">
        <f t="shared" si="3"/>
        <v>2.1133093525179857E-2</v>
      </c>
      <c r="AA36" s="221">
        <f t="shared" si="4"/>
        <v>8.6330935251798566E-2</v>
      </c>
      <c r="AB36" s="221">
        <f t="shared" si="5"/>
        <v>0.28012589928057552</v>
      </c>
      <c r="AC36" s="221">
        <f t="shared" si="6"/>
        <v>0.21537769784172661</v>
      </c>
      <c r="AD36" s="221">
        <f t="shared" si="7"/>
        <v>0.14118705035971224</v>
      </c>
      <c r="AE36" s="221">
        <f t="shared" si="8"/>
        <v>9.5323741007194249E-2</v>
      </c>
      <c r="AF36" s="221">
        <f t="shared" si="9"/>
        <v>5.845323741007194E-2</v>
      </c>
      <c r="AG36" s="221">
        <f t="shared" si="10"/>
        <v>3.5521582733812951E-2</v>
      </c>
      <c r="AH36" s="221">
        <f t="shared" si="11"/>
        <v>1.7535971223021581E-2</v>
      </c>
      <c r="AI36" s="221">
        <f t="shared" si="12"/>
        <v>1.3489208633093525E-2</v>
      </c>
      <c r="AJ36" s="221">
        <f t="shared" si="13"/>
        <v>1.2140287769784174E-2</v>
      </c>
      <c r="AK36" s="221">
        <f t="shared" si="14"/>
        <v>5.3956834532374104E-3</v>
      </c>
      <c r="AL36" s="221">
        <f t="shared" si="15"/>
        <v>3.5971223021582736E-3</v>
      </c>
      <c r="AM36" s="221">
        <f t="shared" si="16"/>
        <v>1.1241007194244604E-2</v>
      </c>
    </row>
    <row r="37" spans="2:39" ht="12" customHeight="1" x14ac:dyDescent="0.15">
      <c r="B37" s="413" t="s">
        <v>20</v>
      </c>
      <c r="C37" s="372"/>
      <c r="D37" s="227">
        <v>34</v>
      </c>
      <c r="E37" s="227">
        <v>0</v>
      </c>
      <c r="F37" s="227">
        <v>0</v>
      </c>
      <c r="G37" s="227">
        <v>1</v>
      </c>
      <c r="H37" s="227">
        <v>6</v>
      </c>
      <c r="I37" s="227">
        <v>9</v>
      </c>
      <c r="J37" s="227">
        <v>10</v>
      </c>
      <c r="K37" s="227">
        <v>2</v>
      </c>
      <c r="L37" s="227">
        <v>2</v>
      </c>
      <c r="M37" s="227">
        <v>2</v>
      </c>
      <c r="N37" s="227">
        <v>1</v>
      </c>
      <c r="O37" s="227">
        <v>0</v>
      </c>
      <c r="P37" s="227">
        <v>1</v>
      </c>
      <c r="Q37" s="227">
        <v>0</v>
      </c>
      <c r="R37" s="227">
        <v>0</v>
      </c>
      <c r="S37" s="227">
        <v>0</v>
      </c>
      <c r="T37" s="227">
        <v>0</v>
      </c>
      <c r="U37" s="259">
        <v>5148.7</v>
      </c>
      <c r="V37" s="229">
        <v>5457.1</v>
      </c>
      <c r="W37" s="268">
        <v>1874.1</v>
      </c>
      <c r="X37" s="221">
        <f t="shared" si="1"/>
        <v>0</v>
      </c>
      <c r="Y37" s="221">
        <f t="shared" si="2"/>
        <v>0</v>
      </c>
      <c r="Z37" s="221">
        <f t="shared" si="3"/>
        <v>2.9411764705882353E-2</v>
      </c>
      <c r="AA37" s="221">
        <f t="shared" si="4"/>
        <v>0.17647058823529413</v>
      </c>
      <c r="AB37" s="221">
        <f t="shared" si="5"/>
        <v>0.26470588235294118</v>
      </c>
      <c r="AC37" s="221">
        <f t="shared" si="6"/>
        <v>0.29411764705882354</v>
      </c>
      <c r="AD37" s="221">
        <f t="shared" si="7"/>
        <v>5.8823529411764705E-2</v>
      </c>
      <c r="AE37" s="221">
        <f t="shared" si="8"/>
        <v>5.8823529411764705E-2</v>
      </c>
      <c r="AF37" s="221">
        <f t="shared" si="9"/>
        <v>5.8823529411764705E-2</v>
      </c>
      <c r="AG37" s="221">
        <f t="shared" si="10"/>
        <v>2.9411764705882353E-2</v>
      </c>
      <c r="AH37" s="221">
        <f t="shared" si="11"/>
        <v>0</v>
      </c>
      <c r="AI37" s="221">
        <f t="shared" si="12"/>
        <v>2.9411764705882353E-2</v>
      </c>
      <c r="AJ37" s="221">
        <f t="shared" si="13"/>
        <v>0</v>
      </c>
      <c r="AK37" s="221">
        <f t="shared" si="14"/>
        <v>0</v>
      </c>
      <c r="AL37" s="221">
        <f t="shared" si="15"/>
        <v>0</v>
      </c>
      <c r="AM37" s="221">
        <f t="shared" si="16"/>
        <v>0</v>
      </c>
    </row>
    <row r="38" spans="2:39" ht="12" customHeight="1" x14ac:dyDescent="0.15">
      <c r="B38" s="413" t="s">
        <v>21</v>
      </c>
      <c r="C38" s="372"/>
      <c r="D38" s="227">
        <v>12</v>
      </c>
      <c r="E38" s="227">
        <v>0</v>
      </c>
      <c r="F38" s="227">
        <v>0</v>
      </c>
      <c r="G38" s="227">
        <v>2</v>
      </c>
      <c r="H38" s="227">
        <v>1</v>
      </c>
      <c r="I38" s="227">
        <v>5</v>
      </c>
      <c r="J38" s="227">
        <v>2</v>
      </c>
      <c r="K38" s="227">
        <v>1</v>
      </c>
      <c r="L38" s="227">
        <v>1</v>
      </c>
      <c r="M38" s="227">
        <v>0</v>
      </c>
      <c r="N38" s="227">
        <v>0</v>
      </c>
      <c r="O38" s="227">
        <v>0</v>
      </c>
      <c r="P38" s="227">
        <v>0</v>
      </c>
      <c r="Q38" s="227">
        <v>0</v>
      </c>
      <c r="R38" s="227">
        <v>0</v>
      </c>
      <c r="S38" s="227">
        <v>0</v>
      </c>
      <c r="T38" s="227">
        <v>0</v>
      </c>
      <c r="U38" s="259">
        <v>4441.6000000000004</v>
      </c>
      <c r="V38" s="229">
        <v>4707.6000000000004</v>
      </c>
      <c r="W38" s="229">
        <v>1284</v>
      </c>
      <c r="X38" s="221">
        <f t="shared" si="1"/>
        <v>0</v>
      </c>
      <c r="Y38" s="221">
        <f t="shared" si="2"/>
        <v>0</v>
      </c>
      <c r="Z38" s="221">
        <f t="shared" si="3"/>
        <v>0.16666666666666666</v>
      </c>
      <c r="AA38" s="221">
        <f t="shared" si="4"/>
        <v>8.3333333333333329E-2</v>
      </c>
      <c r="AB38" s="221">
        <f t="shared" si="5"/>
        <v>0.41666666666666669</v>
      </c>
      <c r="AC38" s="221">
        <f t="shared" si="6"/>
        <v>0.16666666666666666</v>
      </c>
      <c r="AD38" s="221">
        <f t="shared" si="7"/>
        <v>8.3333333333333329E-2</v>
      </c>
      <c r="AE38" s="221">
        <f t="shared" si="8"/>
        <v>8.3333333333333329E-2</v>
      </c>
      <c r="AF38" s="221">
        <f t="shared" si="9"/>
        <v>0</v>
      </c>
      <c r="AG38" s="221">
        <f t="shared" si="10"/>
        <v>0</v>
      </c>
      <c r="AH38" s="221">
        <f t="shared" si="11"/>
        <v>0</v>
      </c>
      <c r="AI38" s="221">
        <f t="shared" si="12"/>
        <v>0</v>
      </c>
      <c r="AJ38" s="221">
        <f t="shared" si="13"/>
        <v>0</v>
      </c>
      <c r="AK38" s="221">
        <f t="shared" si="14"/>
        <v>0</v>
      </c>
      <c r="AL38" s="221">
        <f t="shared" si="15"/>
        <v>0</v>
      </c>
      <c r="AM38" s="221">
        <f t="shared" si="16"/>
        <v>0</v>
      </c>
    </row>
    <row r="39" spans="2:39" ht="12" customHeight="1" x14ac:dyDescent="0.15">
      <c r="B39" s="413" t="s">
        <v>22</v>
      </c>
      <c r="C39" s="372"/>
      <c r="D39" s="227">
        <v>17</v>
      </c>
      <c r="E39" s="227">
        <v>0</v>
      </c>
      <c r="F39" s="227">
        <v>0</v>
      </c>
      <c r="G39" s="227">
        <v>2</v>
      </c>
      <c r="H39" s="227">
        <v>2</v>
      </c>
      <c r="I39" s="227">
        <v>4</v>
      </c>
      <c r="J39" s="227">
        <v>1</v>
      </c>
      <c r="K39" s="227">
        <v>3</v>
      </c>
      <c r="L39" s="227">
        <v>3</v>
      </c>
      <c r="M39" s="227">
        <v>1</v>
      </c>
      <c r="N39" s="227">
        <v>1</v>
      </c>
      <c r="O39" s="227">
        <v>0</v>
      </c>
      <c r="P39" s="227">
        <v>0</v>
      </c>
      <c r="Q39" s="227">
        <v>0</v>
      </c>
      <c r="R39" s="227">
        <v>0</v>
      </c>
      <c r="S39" s="227">
        <v>0</v>
      </c>
      <c r="T39" s="227">
        <v>0</v>
      </c>
      <c r="U39" s="259">
        <v>5649.7</v>
      </c>
      <c r="V39" s="229">
        <v>5694.2</v>
      </c>
      <c r="W39" s="229">
        <v>1995.3</v>
      </c>
      <c r="X39" s="221">
        <f t="shared" si="1"/>
        <v>0</v>
      </c>
      <c r="Y39" s="221">
        <f t="shared" si="2"/>
        <v>0</v>
      </c>
      <c r="Z39" s="221">
        <f t="shared" si="3"/>
        <v>0.11764705882352941</v>
      </c>
      <c r="AA39" s="221">
        <f t="shared" si="4"/>
        <v>0.11764705882352941</v>
      </c>
      <c r="AB39" s="221">
        <f t="shared" si="5"/>
        <v>0.23529411764705882</v>
      </c>
      <c r="AC39" s="221">
        <f t="shared" si="6"/>
        <v>5.8823529411764705E-2</v>
      </c>
      <c r="AD39" s="221">
        <f t="shared" si="7"/>
        <v>0.17647058823529413</v>
      </c>
      <c r="AE39" s="221">
        <f t="shared" si="8"/>
        <v>0.17647058823529413</v>
      </c>
      <c r="AF39" s="221">
        <f t="shared" si="9"/>
        <v>5.8823529411764705E-2</v>
      </c>
      <c r="AG39" s="221">
        <f t="shared" si="10"/>
        <v>5.8823529411764705E-2</v>
      </c>
      <c r="AH39" s="221">
        <f t="shared" si="11"/>
        <v>0</v>
      </c>
      <c r="AI39" s="221">
        <f t="shared" si="12"/>
        <v>0</v>
      </c>
      <c r="AJ39" s="221">
        <f t="shared" si="13"/>
        <v>0</v>
      </c>
      <c r="AK39" s="221">
        <f t="shared" si="14"/>
        <v>0</v>
      </c>
      <c r="AL39" s="221">
        <f t="shared" si="15"/>
        <v>0</v>
      </c>
      <c r="AM39" s="221">
        <f t="shared" si="16"/>
        <v>0</v>
      </c>
    </row>
    <row r="40" spans="2:39" ht="12" customHeight="1" x14ac:dyDescent="0.15">
      <c r="B40" s="413" t="s">
        <v>23</v>
      </c>
      <c r="C40" s="372"/>
      <c r="D40" s="227">
        <v>30</v>
      </c>
      <c r="E40" s="227">
        <v>0</v>
      </c>
      <c r="F40" s="227">
        <v>2</v>
      </c>
      <c r="G40" s="227">
        <v>1</v>
      </c>
      <c r="H40" s="227">
        <v>10</v>
      </c>
      <c r="I40" s="227">
        <v>10</v>
      </c>
      <c r="J40" s="227">
        <v>0</v>
      </c>
      <c r="K40" s="227">
        <v>2</v>
      </c>
      <c r="L40" s="227">
        <v>2</v>
      </c>
      <c r="M40" s="227">
        <v>2</v>
      </c>
      <c r="N40" s="227">
        <v>1</v>
      </c>
      <c r="O40" s="227">
        <v>0</v>
      </c>
      <c r="P40" s="227">
        <v>0</v>
      </c>
      <c r="Q40" s="227">
        <v>0</v>
      </c>
      <c r="R40" s="227">
        <v>0</v>
      </c>
      <c r="S40" s="227">
        <v>0</v>
      </c>
      <c r="T40" s="227">
        <v>0</v>
      </c>
      <c r="U40" s="266">
        <v>4268.2</v>
      </c>
      <c r="V40" s="269">
        <v>4691.3999999999996</v>
      </c>
      <c r="W40" s="269">
        <v>1904.6</v>
      </c>
      <c r="X40" s="221">
        <f t="shared" si="1"/>
        <v>0</v>
      </c>
      <c r="Y40" s="221">
        <f t="shared" si="2"/>
        <v>6.6666666666666666E-2</v>
      </c>
      <c r="Z40" s="221">
        <f t="shared" si="3"/>
        <v>3.3333333333333333E-2</v>
      </c>
      <c r="AA40" s="221">
        <f t="shared" si="4"/>
        <v>0.33333333333333331</v>
      </c>
      <c r="AB40" s="221">
        <f t="shared" si="5"/>
        <v>0.33333333333333331</v>
      </c>
      <c r="AC40" s="221">
        <f t="shared" si="6"/>
        <v>0</v>
      </c>
      <c r="AD40" s="221">
        <f t="shared" si="7"/>
        <v>6.6666666666666666E-2</v>
      </c>
      <c r="AE40" s="221">
        <f t="shared" si="8"/>
        <v>6.6666666666666666E-2</v>
      </c>
      <c r="AF40" s="221">
        <f t="shared" si="9"/>
        <v>6.6666666666666666E-2</v>
      </c>
      <c r="AG40" s="221">
        <f t="shared" si="10"/>
        <v>3.3333333333333333E-2</v>
      </c>
      <c r="AH40" s="221">
        <f t="shared" si="11"/>
        <v>0</v>
      </c>
      <c r="AI40" s="221">
        <f t="shared" si="12"/>
        <v>0</v>
      </c>
      <c r="AJ40" s="221">
        <f t="shared" si="13"/>
        <v>0</v>
      </c>
      <c r="AK40" s="221">
        <f t="shared" si="14"/>
        <v>0</v>
      </c>
      <c r="AL40" s="221">
        <f t="shared" si="15"/>
        <v>0</v>
      </c>
      <c r="AM40" s="221">
        <f t="shared" si="16"/>
        <v>0</v>
      </c>
    </row>
    <row r="41" spans="2:39" ht="12" customHeight="1" x14ac:dyDescent="0.15">
      <c r="B41" s="413" t="s">
        <v>24</v>
      </c>
      <c r="C41" s="372"/>
      <c r="D41" s="227">
        <v>150</v>
      </c>
      <c r="E41" s="227">
        <v>0</v>
      </c>
      <c r="F41" s="227">
        <v>1</v>
      </c>
      <c r="G41" s="227">
        <v>7</v>
      </c>
      <c r="H41" s="227">
        <v>38</v>
      </c>
      <c r="I41" s="227">
        <v>43</v>
      </c>
      <c r="J41" s="227">
        <v>23</v>
      </c>
      <c r="K41" s="227">
        <v>20</v>
      </c>
      <c r="L41" s="227">
        <v>8</v>
      </c>
      <c r="M41" s="227">
        <v>3</v>
      </c>
      <c r="N41" s="227">
        <v>2</v>
      </c>
      <c r="O41" s="227">
        <v>4</v>
      </c>
      <c r="P41" s="227">
        <v>0</v>
      </c>
      <c r="Q41" s="227">
        <v>0</v>
      </c>
      <c r="R41" s="227">
        <v>1</v>
      </c>
      <c r="S41" s="227">
        <v>0</v>
      </c>
      <c r="T41" s="227">
        <v>0</v>
      </c>
      <c r="U41" s="259">
        <v>4541.5</v>
      </c>
      <c r="V41" s="229">
        <v>5034.1000000000004</v>
      </c>
      <c r="W41" s="229">
        <v>1868.3</v>
      </c>
      <c r="X41" s="221">
        <f t="shared" si="1"/>
        <v>0</v>
      </c>
      <c r="Y41" s="221">
        <f t="shared" si="2"/>
        <v>6.6666666666666671E-3</v>
      </c>
      <c r="Z41" s="221">
        <f t="shared" si="3"/>
        <v>4.6666666666666669E-2</v>
      </c>
      <c r="AA41" s="221">
        <f t="shared" si="4"/>
        <v>0.25333333333333335</v>
      </c>
      <c r="AB41" s="221">
        <f t="shared" si="5"/>
        <v>0.28666666666666668</v>
      </c>
      <c r="AC41" s="221">
        <f t="shared" si="6"/>
        <v>0.15333333333333332</v>
      </c>
      <c r="AD41" s="221">
        <f t="shared" si="7"/>
        <v>0.13333333333333333</v>
      </c>
      <c r="AE41" s="221">
        <f t="shared" si="8"/>
        <v>5.3333333333333337E-2</v>
      </c>
      <c r="AF41" s="221">
        <f t="shared" si="9"/>
        <v>0.02</v>
      </c>
      <c r="AG41" s="221">
        <f t="shared" si="10"/>
        <v>1.3333333333333334E-2</v>
      </c>
      <c r="AH41" s="221">
        <f t="shared" si="11"/>
        <v>2.6666666666666668E-2</v>
      </c>
      <c r="AI41" s="221">
        <f t="shared" si="12"/>
        <v>0</v>
      </c>
      <c r="AJ41" s="221">
        <f t="shared" si="13"/>
        <v>0</v>
      </c>
      <c r="AK41" s="221">
        <f t="shared" si="14"/>
        <v>6.6666666666666671E-3</v>
      </c>
      <c r="AL41" s="221">
        <f t="shared" si="15"/>
        <v>0</v>
      </c>
      <c r="AM41" s="221">
        <f t="shared" si="16"/>
        <v>0</v>
      </c>
    </row>
    <row r="42" spans="2:39" ht="12" customHeight="1" x14ac:dyDescent="0.15">
      <c r="B42" s="413" t="s">
        <v>25</v>
      </c>
      <c r="C42" s="372"/>
      <c r="D42" s="227">
        <v>30</v>
      </c>
      <c r="E42" s="227">
        <v>0</v>
      </c>
      <c r="F42" s="227">
        <v>0</v>
      </c>
      <c r="G42" s="227">
        <v>2</v>
      </c>
      <c r="H42" s="227">
        <v>5</v>
      </c>
      <c r="I42" s="227">
        <v>11</v>
      </c>
      <c r="J42" s="227">
        <v>5</v>
      </c>
      <c r="K42" s="227">
        <v>3</v>
      </c>
      <c r="L42" s="227">
        <v>2</v>
      </c>
      <c r="M42" s="227">
        <v>1</v>
      </c>
      <c r="N42" s="227">
        <v>0</v>
      </c>
      <c r="O42" s="227">
        <v>0</v>
      </c>
      <c r="P42" s="227">
        <v>1</v>
      </c>
      <c r="Q42" s="227">
        <v>0</v>
      </c>
      <c r="R42" s="227">
        <v>0</v>
      </c>
      <c r="S42" s="227">
        <v>0</v>
      </c>
      <c r="T42" s="227">
        <v>0</v>
      </c>
      <c r="U42" s="259">
        <v>4757</v>
      </c>
      <c r="V42" s="229">
        <v>5140.1000000000004</v>
      </c>
      <c r="W42" s="229">
        <v>1831.1</v>
      </c>
      <c r="X42" s="221">
        <f t="shared" si="1"/>
        <v>0</v>
      </c>
      <c r="Y42" s="221">
        <f t="shared" si="2"/>
        <v>0</v>
      </c>
      <c r="Z42" s="221">
        <f t="shared" si="3"/>
        <v>6.6666666666666666E-2</v>
      </c>
      <c r="AA42" s="221">
        <f t="shared" si="4"/>
        <v>0.16666666666666666</v>
      </c>
      <c r="AB42" s="221">
        <f t="shared" si="5"/>
        <v>0.36666666666666664</v>
      </c>
      <c r="AC42" s="221">
        <f t="shared" si="6"/>
        <v>0.16666666666666666</v>
      </c>
      <c r="AD42" s="221">
        <f t="shared" si="7"/>
        <v>0.1</v>
      </c>
      <c r="AE42" s="221">
        <f t="shared" si="8"/>
        <v>6.6666666666666666E-2</v>
      </c>
      <c r="AF42" s="221">
        <f t="shared" si="9"/>
        <v>3.3333333333333333E-2</v>
      </c>
      <c r="AG42" s="221">
        <f t="shared" si="10"/>
        <v>0</v>
      </c>
      <c r="AH42" s="221">
        <f t="shared" si="11"/>
        <v>0</v>
      </c>
      <c r="AI42" s="221">
        <f t="shared" si="12"/>
        <v>3.3333333333333333E-2</v>
      </c>
      <c r="AJ42" s="221">
        <f t="shared" si="13"/>
        <v>0</v>
      </c>
      <c r="AK42" s="221">
        <f t="shared" si="14"/>
        <v>0</v>
      </c>
      <c r="AL42" s="221">
        <f t="shared" si="15"/>
        <v>0</v>
      </c>
      <c r="AM42" s="221">
        <f t="shared" si="16"/>
        <v>0</v>
      </c>
    </row>
    <row r="43" spans="2:39" ht="12" customHeight="1" x14ac:dyDescent="0.15">
      <c r="B43" s="413" t="s">
        <v>26</v>
      </c>
      <c r="C43" s="372"/>
      <c r="D43" s="227">
        <v>260</v>
      </c>
      <c r="E43" s="227">
        <v>0</v>
      </c>
      <c r="F43" s="227">
        <v>4</v>
      </c>
      <c r="G43" s="227">
        <v>35</v>
      </c>
      <c r="H43" s="227">
        <v>85</v>
      </c>
      <c r="I43" s="227">
        <v>58</v>
      </c>
      <c r="J43" s="227">
        <v>40</v>
      </c>
      <c r="K43" s="227">
        <v>22</v>
      </c>
      <c r="L43" s="227">
        <v>7</v>
      </c>
      <c r="M43" s="227">
        <v>3</v>
      </c>
      <c r="N43" s="227">
        <v>2</v>
      </c>
      <c r="O43" s="227">
        <v>1</v>
      </c>
      <c r="P43" s="227">
        <v>2</v>
      </c>
      <c r="Q43" s="227">
        <v>1</v>
      </c>
      <c r="R43" s="227">
        <v>0</v>
      </c>
      <c r="S43" s="227">
        <v>0</v>
      </c>
      <c r="T43" s="227">
        <v>0</v>
      </c>
      <c r="U43" s="259">
        <v>4068.4</v>
      </c>
      <c r="V43" s="229">
        <v>4417.6000000000004</v>
      </c>
      <c r="W43" s="229">
        <v>1704.4</v>
      </c>
      <c r="X43" s="221">
        <f t="shared" si="1"/>
        <v>0</v>
      </c>
      <c r="Y43" s="221">
        <f t="shared" si="2"/>
        <v>1.5384615384615385E-2</v>
      </c>
      <c r="Z43" s="221">
        <f t="shared" si="3"/>
        <v>0.13461538461538461</v>
      </c>
      <c r="AA43" s="221">
        <f t="shared" si="4"/>
        <v>0.32692307692307693</v>
      </c>
      <c r="AB43" s="221">
        <f t="shared" si="5"/>
        <v>0.22307692307692309</v>
      </c>
      <c r="AC43" s="221">
        <f t="shared" si="6"/>
        <v>0.15384615384615385</v>
      </c>
      <c r="AD43" s="221">
        <f t="shared" si="7"/>
        <v>8.461538461538462E-2</v>
      </c>
      <c r="AE43" s="221">
        <f t="shared" si="8"/>
        <v>2.6923076923076925E-2</v>
      </c>
      <c r="AF43" s="221">
        <f t="shared" si="9"/>
        <v>1.1538461538461539E-2</v>
      </c>
      <c r="AG43" s="221">
        <f t="shared" si="10"/>
        <v>7.6923076923076927E-3</v>
      </c>
      <c r="AH43" s="221">
        <f t="shared" si="11"/>
        <v>3.8461538461538464E-3</v>
      </c>
      <c r="AI43" s="221">
        <f t="shared" si="12"/>
        <v>7.6923076923076927E-3</v>
      </c>
      <c r="AJ43" s="221">
        <f t="shared" si="13"/>
        <v>3.8461538461538464E-3</v>
      </c>
      <c r="AK43" s="221">
        <f t="shared" si="14"/>
        <v>0</v>
      </c>
      <c r="AL43" s="221">
        <f t="shared" si="15"/>
        <v>0</v>
      </c>
      <c r="AM43" s="221">
        <f t="shared" si="16"/>
        <v>0</v>
      </c>
    </row>
    <row r="44" spans="2:39" ht="12" customHeight="1" x14ac:dyDescent="0.15">
      <c r="B44" s="413" t="s">
        <v>27</v>
      </c>
      <c r="C44" s="372"/>
      <c r="D44" s="227">
        <v>384</v>
      </c>
      <c r="E44" s="227">
        <v>0</v>
      </c>
      <c r="F44" s="227">
        <v>3</v>
      </c>
      <c r="G44" s="227">
        <v>51</v>
      </c>
      <c r="H44" s="227">
        <v>122</v>
      </c>
      <c r="I44" s="227">
        <v>92</v>
      </c>
      <c r="J44" s="227">
        <v>47</v>
      </c>
      <c r="K44" s="227">
        <v>36</v>
      </c>
      <c r="L44" s="227">
        <v>18</v>
      </c>
      <c r="M44" s="227">
        <v>8</v>
      </c>
      <c r="N44" s="227">
        <v>5</v>
      </c>
      <c r="O44" s="227">
        <v>0</v>
      </c>
      <c r="P44" s="227">
        <v>0</v>
      </c>
      <c r="Q44" s="227">
        <v>0</v>
      </c>
      <c r="R44" s="227">
        <v>1</v>
      </c>
      <c r="S44" s="227">
        <v>0</v>
      </c>
      <c r="T44" s="227">
        <v>1</v>
      </c>
      <c r="U44" s="259">
        <v>4093.2</v>
      </c>
      <c r="V44" s="229">
        <v>4519.8999999999996</v>
      </c>
      <c r="W44" s="229">
        <v>1786.3</v>
      </c>
      <c r="X44" s="221">
        <f t="shared" si="1"/>
        <v>0</v>
      </c>
      <c r="Y44" s="221">
        <f t="shared" si="2"/>
        <v>7.8125E-3</v>
      </c>
      <c r="Z44" s="221">
        <f t="shared" si="3"/>
        <v>0.1328125</v>
      </c>
      <c r="AA44" s="221">
        <f t="shared" si="4"/>
        <v>0.31770833333333331</v>
      </c>
      <c r="AB44" s="221">
        <f t="shared" si="5"/>
        <v>0.23958333333333334</v>
      </c>
      <c r="AC44" s="221">
        <f t="shared" si="6"/>
        <v>0.12239583333333333</v>
      </c>
      <c r="AD44" s="221">
        <f t="shared" si="7"/>
        <v>9.375E-2</v>
      </c>
      <c r="AE44" s="221">
        <f t="shared" si="8"/>
        <v>4.6875E-2</v>
      </c>
      <c r="AF44" s="221">
        <f t="shared" si="9"/>
        <v>2.0833333333333332E-2</v>
      </c>
      <c r="AG44" s="221">
        <f t="shared" si="10"/>
        <v>1.3020833333333334E-2</v>
      </c>
      <c r="AH44" s="221">
        <f t="shared" si="11"/>
        <v>0</v>
      </c>
      <c r="AI44" s="221">
        <f t="shared" si="12"/>
        <v>0</v>
      </c>
      <c r="AJ44" s="221">
        <f t="shared" si="13"/>
        <v>0</v>
      </c>
      <c r="AK44" s="221">
        <f t="shared" si="14"/>
        <v>2.6041666666666665E-3</v>
      </c>
      <c r="AL44" s="221">
        <f t="shared" si="15"/>
        <v>0</v>
      </c>
      <c r="AM44" s="221">
        <f t="shared" si="16"/>
        <v>2.6041666666666665E-3</v>
      </c>
    </row>
    <row r="45" spans="2:39" ht="12" customHeight="1" x14ac:dyDescent="0.15">
      <c r="B45" s="413" t="s">
        <v>28</v>
      </c>
      <c r="C45" s="372"/>
      <c r="D45" s="227">
        <v>1400</v>
      </c>
      <c r="E45" s="227">
        <v>0</v>
      </c>
      <c r="F45" s="227">
        <v>4</v>
      </c>
      <c r="G45" s="227">
        <v>72</v>
      </c>
      <c r="H45" s="227">
        <v>308</v>
      </c>
      <c r="I45" s="227">
        <v>428</v>
      </c>
      <c r="J45" s="227">
        <v>223</v>
      </c>
      <c r="K45" s="227">
        <v>158</v>
      </c>
      <c r="L45" s="227">
        <v>90</v>
      </c>
      <c r="M45" s="227">
        <v>47</v>
      </c>
      <c r="N45" s="227">
        <v>33</v>
      </c>
      <c r="O45" s="227">
        <v>10</v>
      </c>
      <c r="P45" s="227">
        <v>5</v>
      </c>
      <c r="Q45" s="227">
        <v>8</v>
      </c>
      <c r="R45" s="227">
        <v>3</v>
      </c>
      <c r="S45" s="227">
        <v>5</v>
      </c>
      <c r="T45" s="227">
        <v>6</v>
      </c>
      <c r="U45" s="259">
        <v>4701.3</v>
      </c>
      <c r="V45" s="229">
        <v>5222.2</v>
      </c>
      <c r="W45" s="229">
        <v>2137.9</v>
      </c>
      <c r="X45" s="221">
        <f t="shared" si="1"/>
        <v>0</v>
      </c>
      <c r="Y45" s="221">
        <f t="shared" si="2"/>
        <v>2.8571428571428571E-3</v>
      </c>
      <c r="Z45" s="221">
        <f t="shared" si="3"/>
        <v>5.1428571428571428E-2</v>
      </c>
      <c r="AA45" s="221">
        <f t="shared" si="4"/>
        <v>0.22</v>
      </c>
      <c r="AB45" s="221">
        <f t="shared" si="5"/>
        <v>0.30571428571428572</v>
      </c>
      <c r="AC45" s="221">
        <f t="shared" si="6"/>
        <v>0.15928571428571428</v>
      </c>
      <c r="AD45" s="221">
        <f t="shared" si="7"/>
        <v>0.11285714285714285</v>
      </c>
      <c r="AE45" s="221">
        <f t="shared" si="8"/>
        <v>6.4285714285714279E-2</v>
      </c>
      <c r="AF45" s="221">
        <f t="shared" si="9"/>
        <v>3.3571428571428572E-2</v>
      </c>
      <c r="AG45" s="221">
        <f t="shared" si="10"/>
        <v>2.3571428571428573E-2</v>
      </c>
      <c r="AH45" s="221">
        <f t="shared" si="11"/>
        <v>7.1428571428571426E-3</v>
      </c>
      <c r="AI45" s="221">
        <f t="shared" si="12"/>
        <v>3.5714285714285713E-3</v>
      </c>
      <c r="AJ45" s="221">
        <f t="shared" si="13"/>
        <v>5.7142857142857143E-3</v>
      </c>
      <c r="AK45" s="221">
        <f t="shared" si="14"/>
        <v>2.142857142857143E-3</v>
      </c>
      <c r="AL45" s="221">
        <f t="shared" si="15"/>
        <v>3.5714285714285713E-3</v>
      </c>
      <c r="AM45" s="221">
        <f t="shared" si="16"/>
        <v>4.2857142857142859E-3</v>
      </c>
    </row>
    <row r="46" spans="2:39" ht="12" customHeight="1" x14ac:dyDescent="0.15">
      <c r="B46" s="413" t="s">
        <v>29</v>
      </c>
      <c r="C46" s="372"/>
      <c r="D46" s="227">
        <v>114</v>
      </c>
      <c r="E46" s="227">
        <v>0</v>
      </c>
      <c r="F46" s="227">
        <v>1</v>
      </c>
      <c r="G46" s="227">
        <v>15</v>
      </c>
      <c r="H46" s="227">
        <v>26</v>
      </c>
      <c r="I46" s="227">
        <v>24</v>
      </c>
      <c r="J46" s="227">
        <v>23</v>
      </c>
      <c r="K46" s="227">
        <v>10</v>
      </c>
      <c r="L46" s="227">
        <v>6</v>
      </c>
      <c r="M46" s="227">
        <v>4</v>
      </c>
      <c r="N46" s="227">
        <v>1</v>
      </c>
      <c r="O46" s="227">
        <v>0</v>
      </c>
      <c r="P46" s="227">
        <v>1</v>
      </c>
      <c r="Q46" s="227">
        <v>0</v>
      </c>
      <c r="R46" s="227">
        <v>1</v>
      </c>
      <c r="S46" s="227">
        <v>0</v>
      </c>
      <c r="T46" s="227">
        <v>2</v>
      </c>
      <c r="U46" s="259">
        <v>4637.3</v>
      </c>
      <c r="V46" s="229">
        <v>5142.7</v>
      </c>
      <c r="W46" s="229">
        <v>2757</v>
      </c>
      <c r="X46" s="221">
        <f t="shared" si="1"/>
        <v>0</v>
      </c>
      <c r="Y46" s="221">
        <f t="shared" si="2"/>
        <v>8.771929824561403E-3</v>
      </c>
      <c r="Z46" s="221">
        <f t="shared" si="3"/>
        <v>0.13157894736842105</v>
      </c>
      <c r="AA46" s="221">
        <f t="shared" si="4"/>
        <v>0.22807017543859648</v>
      </c>
      <c r="AB46" s="221">
        <f t="shared" si="5"/>
        <v>0.21052631578947367</v>
      </c>
      <c r="AC46" s="221">
        <f t="shared" si="6"/>
        <v>0.20175438596491227</v>
      </c>
      <c r="AD46" s="221">
        <f t="shared" si="7"/>
        <v>8.771929824561403E-2</v>
      </c>
      <c r="AE46" s="221">
        <f t="shared" si="8"/>
        <v>5.2631578947368418E-2</v>
      </c>
      <c r="AF46" s="221">
        <f t="shared" si="9"/>
        <v>3.5087719298245612E-2</v>
      </c>
      <c r="AG46" s="221">
        <f t="shared" si="10"/>
        <v>8.771929824561403E-3</v>
      </c>
      <c r="AH46" s="221">
        <f t="shared" si="11"/>
        <v>0</v>
      </c>
      <c r="AI46" s="221">
        <f t="shared" si="12"/>
        <v>8.771929824561403E-3</v>
      </c>
      <c r="AJ46" s="221">
        <f t="shared" si="13"/>
        <v>0</v>
      </c>
      <c r="AK46" s="221">
        <f t="shared" si="14"/>
        <v>8.771929824561403E-3</v>
      </c>
      <c r="AL46" s="221">
        <f t="shared" si="15"/>
        <v>0</v>
      </c>
      <c r="AM46" s="221">
        <f t="shared" si="16"/>
        <v>1.7543859649122806E-2</v>
      </c>
    </row>
    <row r="47" spans="2:39" ht="12" customHeight="1" x14ac:dyDescent="0.15">
      <c r="B47" s="413" t="s">
        <v>30</v>
      </c>
      <c r="C47" s="372"/>
      <c r="D47" s="227">
        <v>98</v>
      </c>
      <c r="E47" s="227">
        <v>0</v>
      </c>
      <c r="F47" s="227">
        <v>0</v>
      </c>
      <c r="G47" s="227">
        <v>11</v>
      </c>
      <c r="H47" s="227">
        <v>26</v>
      </c>
      <c r="I47" s="227">
        <v>31</v>
      </c>
      <c r="J47" s="227">
        <v>19</v>
      </c>
      <c r="K47" s="227">
        <v>7</v>
      </c>
      <c r="L47" s="227">
        <v>3</v>
      </c>
      <c r="M47" s="227">
        <v>0</v>
      </c>
      <c r="N47" s="227">
        <v>1</v>
      </c>
      <c r="O47" s="227">
        <v>0</v>
      </c>
      <c r="P47" s="227">
        <v>0</v>
      </c>
      <c r="Q47" s="227">
        <v>0</v>
      </c>
      <c r="R47" s="227">
        <v>0</v>
      </c>
      <c r="S47" s="227">
        <v>0</v>
      </c>
      <c r="T47" s="227">
        <v>0</v>
      </c>
      <c r="U47" s="259">
        <v>4268.3</v>
      </c>
      <c r="V47" s="229">
        <v>4452.5</v>
      </c>
      <c r="W47" s="229">
        <v>1316.8</v>
      </c>
      <c r="X47" s="221">
        <f t="shared" si="1"/>
        <v>0</v>
      </c>
      <c r="Y47" s="221">
        <f t="shared" si="2"/>
        <v>0</v>
      </c>
      <c r="Z47" s="221">
        <f t="shared" si="3"/>
        <v>0.11224489795918367</v>
      </c>
      <c r="AA47" s="221">
        <f t="shared" si="4"/>
        <v>0.26530612244897961</v>
      </c>
      <c r="AB47" s="221">
        <f t="shared" si="5"/>
        <v>0.31632653061224492</v>
      </c>
      <c r="AC47" s="221">
        <f t="shared" si="6"/>
        <v>0.19387755102040816</v>
      </c>
      <c r="AD47" s="221">
        <f t="shared" si="7"/>
        <v>7.1428571428571425E-2</v>
      </c>
      <c r="AE47" s="221">
        <f t="shared" si="8"/>
        <v>3.0612244897959183E-2</v>
      </c>
      <c r="AF47" s="221">
        <f t="shared" si="9"/>
        <v>0</v>
      </c>
      <c r="AG47" s="221">
        <f t="shared" si="10"/>
        <v>1.020408163265306E-2</v>
      </c>
      <c r="AH47" s="221">
        <f t="shared" si="11"/>
        <v>0</v>
      </c>
      <c r="AI47" s="221">
        <f t="shared" si="12"/>
        <v>0</v>
      </c>
      <c r="AJ47" s="221">
        <f t="shared" si="13"/>
        <v>0</v>
      </c>
      <c r="AK47" s="221">
        <f t="shared" si="14"/>
        <v>0</v>
      </c>
      <c r="AL47" s="221">
        <f t="shared" si="15"/>
        <v>0</v>
      </c>
      <c r="AM47" s="221">
        <f t="shared" si="16"/>
        <v>0</v>
      </c>
    </row>
    <row r="48" spans="2:39" ht="12" customHeight="1" x14ac:dyDescent="0.15">
      <c r="B48" s="413" t="s">
        <v>31</v>
      </c>
      <c r="C48" s="372"/>
      <c r="D48" s="227">
        <v>117</v>
      </c>
      <c r="E48" s="227">
        <v>0</v>
      </c>
      <c r="F48" s="227">
        <v>0</v>
      </c>
      <c r="G48" s="227">
        <v>12</v>
      </c>
      <c r="H48" s="227">
        <v>34</v>
      </c>
      <c r="I48" s="227">
        <v>26</v>
      </c>
      <c r="J48" s="227">
        <v>25</v>
      </c>
      <c r="K48" s="227">
        <v>10</v>
      </c>
      <c r="L48" s="227">
        <v>2</v>
      </c>
      <c r="M48" s="227">
        <v>4</v>
      </c>
      <c r="N48" s="227">
        <v>2</v>
      </c>
      <c r="O48" s="227">
        <v>1</v>
      </c>
      <c r="P48" s="227">
        <v>1</v>
      </c>
      <c r="Q48" s="227">
        <v>0</v>
      </c>
      <c r="R48" s="227">
        <v>0</v>
      </c>
      <c r="S48" s="227">
        <v>0</v>
      </c>
      <c r="T48" s="227">
        <v>0</v>
      </c>
      <c r="U48" s="259">
        <v>4396.2</v>
      </c>
      <c r="V48" s="229">
        <v>4774.5</v>
      </c>
      <c r="W48" s="229">
        <v>1790.3</v>
      </c>
      <c r="X48" s="221">
        <f t="shared" si="1"/>
        <v>0</v>
      </c>
      <c r="Y48" s="221">
        <f t="shared" si="2"/>
        <v>0</v>
      </c>
      <c r="Z48" s="221">
        <f t="shared" si="3"/>
        <v>0.10256410256410256</v>
      </c>
      <c r="AA48" s="221">
        <f t="shared" si="4"/>
        <v>0.29059829059829062</v>
      </c>
      <c r="AB48" s="221">
        <f t="shared" si="5"/>
        <v>0.22222222222222221</v>
      </c>
      <c r="AC48" s="221">
        <f t="shared" si="6"/>
        <v>0.21367521367521367</v>
      </c>
      <c r="AD48" s="221">
        <f t="shared" si="7"/>
        <v>8.5470085470085472E-2</v>
      </c>
      <c r="AE48" s="221">
        <f t="shared" si="8"/>
        <v>1.7094017094017096E-2</v>
      </c>
      <c r="AF48" s="221">
        <f t="shared" si="9"/>
        <v>3.4188034188034191E-2</v>
      </c>
      <c r="AG48" s="221">
        <f t="shared" si="10"/>
        <v>1.7094017094017096E-2</v>
      </c>
      <c r="AH48" s="221">
        <f t="shared" si="11"/>
        <v>8.5470085470085479E-3</v>
      </c>
      <c r="AI48" s="221">
        <f t="shared" si="12"/>
        <v>8.5470085470085479E-3</v>
      </c>
      <c r="AJ48" s="221">
        <f t="shared" si="13"/>
        <v>0</v>
      </c>
      <c r="AK48" s="221">
        <f t="shared" si="14"/>
        <v>0</v>
      </c>
      <c r="AL48" s="221">
        <f t="shared" si="15"/>
        <v>0</v>
      </c>
      <c r="AM48" s="221">
        <f t="shared" si="16"/>
        <v>0</v>
      </c>
    </row>
    <row r="49" spans="2:39" ht="12" customHeight="1" x14ac:dyDescent="0.15">
      <c r="B49" s="413" t="s">
        <v>32</v>
      </c>
      <c r="C49" s="372"/>
      <c r="D49" s="227">
        <v>978</v>
      </c>
      <c r="E49" s="227">
        <v>0</v>
      </c>
      <c r="F49" s="227">
        <v>10</v>
      </c>
      <c r="G49" s="227">
        <v>31</v>
      </c>
      <c r="H49" s="227">
        <v>176</v>
      </c>
      <c r="I49" s="227">
        <v>311</v>
      </c>
      <c r="J49" s="227">
        <v>173</v>
      </c>
      <c r="K49" s="227">
        <v>126</v>
      </c>
      <c r="L49" s="227">
        <v>69</v>
      </c>
      <c r="M49" s="227">
        <v>39</v>
      </c>
      <c r="N49" s="227">
        <v>16</v>
      </c>
      <c r="O49" s="227">
        <v>6</v>
      </c>
      <c r="P49" s="227">
        <v>4</v>
      </c>
      <c r="Q49" s="227">
        <v>7</v>
      </c>
      <c r="R49" s="227">
        <v>2</v>
      </c>
      <c r="S49" s="227">
        <v>4</v>
      </c>
      <c r="T49" s="227">
        <v>4</v>
      </c>
      <c r="U49" s="259">
        <v>4800</v>
      </c>
      <c r="V49" s="229">
        <v>5343.1</v>
      </c>
      <c r="W49" s="229">
        <v>2086.3000000000002</v>
      </c>
      <c r="X49" s="221">
        <f t="shared" si="1"/>
        <v>0</v>
      </c>
      <c r="Y49" s="221">
        <f t="shared" si="2"/>
        <v>1.0224948875255624E-2</v>
      </c>
      <c r="Z49" s="221">
        <f t="shared" si="3"/>
        <v>3.1697341513292433E-2</v>
      </c>
      <c r="AA49" s="221">
        <f t="shared" si="4"/>
        <v>0.17995910020449898</v>
      </c>
      <c r="AB49" s="221">
        <f t="shared" si="5"/>
        <v>0.31799591002044991</v>
      </c>
      <c r="AC49" s="221">
        <f t="shared" si="6"/>
        <v>0.17689161554192229</v>
      </c>
      <c r="AD49" s="221">
        <f t="shared" si="7"/>
        <v>0.12883435582822086</v>
      </c>
      <c r="AE49" s="221">
        <f t="shared" si="8"/>
        <v>7.0552147239263799E-2</v>
      </c>
      <c r="AF49" s="221">
        <f t="shared" si="9"/>
        <v>3.9877300613496931E-2</v>
      </c>
      <c r="AG49" s="221">
        <f t="shared" si="10"/>
        <v>1.6359918200408999E-2</v>
      </c>
      <c r="AH49" s="221">
        <f t="shared" si="11"/>
        <v>6.1349693251533744E-3</v>
      </c>
      <c r="AI49" s="221">
        <f t="shared" si="12"/>
        <v>4.0899795501022499E-3</v>
      </c>
      <c r="AJ49" s="221">
        <f t="shared" si="13"/>
        <v>7.1574642126789366E-3</v>
      </c>
      <c r="AK49" s="221">
        <f t="shared" si="14"/>
        <v>2.0449897750511249E-3</v>
      </c>
      <c r="AL49" s="221">
        <f t="shared" si="15"/>
        <v>4.0899795501022499E-3</v>
      </c>
      <c r="AM49" s="221">
        <f t="shared" si="16"/>
        <v>4.0899795501022499E-3</v>
      </c>
    </row>
    <row r="50" spans="2:39" ht="12" customHeight="1" x14ac:dyDescent="0.15">
      <c r="B50" s="413" t="s">
        <v>33</v>
      </c>
      <c r="C50" s="372"/>
      <c r="D50" s="227">
        <v>662</v>
      </c>
      <c r="E50" s="227">
        <v>0</v>
      </c>
      <c r="F50" s="227">
        <v>3</v>
      </c>
      <c r="G50" s="227">
        <v>41</v>
      </c>
      <c r="H50" s="227">
        <v>116</v>
      </c>
      <c r="I50" s="227">
        <v>184</v>
      </c>
      <c r="J50" s="227">
        <v>130</v>
      </c>
      <c r="K50" s="227">
        <v>84</v>
      </c>
      <c r="L50" s="227">
        <v>55</v>
      </c>
      <c r="M50" s="227">
        <v>16</v>
      </c>
      <c r="N50" s="227">
        <v>14</v>
      </c>
      <c r="O50" s="227">
        <v>4</v>
      </c>
      <c r="P50" s="227">
        <v>9</v>
      </c>
      <c r="Q50" s="227">
        <v>1</v>
      </c>
      <c r="R50" s="227">
        <v>1</v>
      </c>
      <c r="S50" s="227">
        <v>2</v>
      </c>
      <c r="T50" s="227">
        <v>2</v>
      </c>
      <c r="U50" s="259">
        <v>4900.2</v>
      </c>
      <c r="V50" s="229">
        <v>5327.9</v>
      </c>
      <c r="W50" s="229">
        <v>2257.5</v>
      </c>
      <c r="X50" s="221">
        <f t="shared" si="1"/>
        <v>0</v>
      </c>
      <c r="Y50" s="221">
        <f t="shared" si="2"/>
        <v>4.5317220543806651E-3</v>
      </c>
      <c r="Z50" s="221">
        <f t="shared" si="3"/>
        <v>6.1933534743202415E-2</v>
      </c>
      <c r="AA50" s="221">
        <f t="shared" si="4"/>
        <v>0.17522658610271905</v>
      </c>
      <c r="AB50" s="221">
        <f t="shared" si="5"/>
        <v>0.27794561933534745</v>
      </c>
      <c r="AC50" s="221">
        <f t="shared" si="6"/>
        <v>0.19637462235649547</v>
      </c>
      <c r="AD50" s="221">
        <f t="shared" si="7"/>
        <v>0.12688821752265861</v>
      </c>
      <c r="AE50" s="221">
        <f t="shared" si="8"/>
        <v>8.3081570996978854E-2</v>
      </c>
      <c r="AF50" s="221">
        <f t="shared" si="9"/>
        <v>2.4169184290030211E-2</v>
      </c>
      <c r="AG50" s="221">
        <f t="shared" si="10"/>
        <v>2.1148036253776436E-2</v>
      </c>
      <c r="AH50" s="221">
        <f t="shared" si="11"/>
        <v>6.0422960725075529E-3</v>
      </c>
      <c r="AI50" s="221">
        <f t="shared" si="12"/>
        <v>1.3595166163141994E-2</v>
      </c>
      <c r="AJ50" s="221">
        <f t="shared" si="13"/>
        <v>1.5105740181268882E-3</v>
      </c>
      <c r="AK50" s="221">
        <f t="shared" si="14"/>
        <v>1.5105740181268882E-3</v>
      </c>
      <c r="AL50" s="221">
        <f t="shared" si="15"/>
        <v>3.0211480362537764E-3</v>
      </c>
      <c r="AM50" s="221">
        <f t="shared" si="16"/>
        <v>3.0211480362537764E-3</v>
      </c>
    </row>
    <row r="51" spans="2:39" ht="12" customHeight="1" x14ac:dyDescent="0.15">
      <c r="B51" s="413" t="s">
        <v>34</v>
      </c>
      <c r="C51" s="372"/>
      <c r="D51" s="227">
        <v>118</v>
      </c>
      <c r="E51" s="227">
        <v>0</v>
      </c>
      <c r="F51" s="227">
        <v>4</v>
      </c>
      <c r="G51" s="227">
        <v>12</v>
      </c>
      <c r="H51" s="227">
        <v>30</v>
      </c>
      <c r="I51" s="227">
        <v>22</v>
      </c>
      <c r="J51" s="227">
        <v>22</v>
      </c>
      <c r="K51" s="227">
        <v>7</v>
      </c>
      <c r="L51" s="227">
        <v>11</v>
      </c>
      <c r="M51" s="227">
        <v>4</v>
      </c>
      <c r="N51" s="227">
        <v>3</v>
      </c>
      <c r="O51" s="227">
        <v>0</v>
      </c>
      <c r="P51" s="227">
        <v>0</v>
      </c>
      <c r="Q51" s="227">
        <v>1</v>
      </c>
      <c r="R51" s="227">
        <v>1</v>
      </c>
      <c r="S51" s="227">
        <v>1</v>
      </c>
      <c r="T51" s="227">
        <v>0</v>
      </c>
      <c r="U51" s="259">
        <v>4490.7</v>
      </c>
      <c r="V51" s="229">
        <v>4995.3</v>
      </c>
      <c r="W51" s="229">
        <v>2290.4</v>
      </c>
      <c r="X51" s="221">
        <f t="shared" si="1"/>
        <v>0</v>
      </c>
      <c r="Y51" s="221">
        <f t="shared" si="2"/>
        <v>3.3898305084745763E-2</v>
      </c>
      <c r="Z51" s="221">
        <f t="shared" si="3"/>
        <v>0.10169491525423729</v>
      </c>
      <c r="AA51" s="221">
        <f t="shared" si="4"/>
        <v>0.25423728813559321</v>
      </c>
      <c r="AB51" s="221">
        <f t="shared" si="5"/>
        <v>0.1864406779661017</v>
      </c>
      <c r="AC51" s="221">
        <f t="shared" si="6"/>
        <v>0.1864406779661017</v>
      </c>
      <c r="AD51" s="221">
        <f t="shared" si="7"/>
        <v>5.9322033898305086E-2</v>
      </c>
      <c r="AE51" s="221">
        <f t="shared" si="8"/>
        <v>9.3220338983050849E-2</v>
      </c>
      <c r="AF51" s="221">
        <f t="shared" si="9"/>
        <v>3.3898305084745763E-2</v>
      </c>
      <c r="AG51" s="221">
        <f t="shared" si="10"/>
        <v>2.5423728813559324E-2</v>
      </c>
      <c r="AH51" s="221">
        <f t="shared" si="11"/>
        <v>0</v>
      </c>
      <c r="AI51" s="221">
        <f t="shared" si="12"/>
        <v>0</v>
      </c>
      <c r="AJ51" s="221">
        <f t="shared" si="13"/>
        <v>8.4745762711864406E-3</v>
      </c>
      <c r="AK51" s="221">
        <f t="shared" si="14"/>
        <v>8.4745762711864406E-3</v>
      </c>
      <c r="AL51" s="221">
        <f t="shared" si="15"/>
        <v>8.4745762711864406E-3</v>
      </c>
      <c r="AM51" s="221">
        <f t="shared" si="16"/>
        <v>0</v>
      </c>
    </row>
    <row r="52" spans="2:39" ht="12" customHeight="1" x14ac:dyDescent="0.15">
      <c r="B52" s="413" t="s">
        <v>35</v>
      </c>
      <c r="C52" s="372"/>
      <c r="D52" s="227">
        <v>43</v>
      </c>
      <c r="E52" s="227">
        <v>0</v>
      </c>
      <c r="F52" s="227">
        <v>0</v>
      </c>
      <c r="G52" s="227">
        <v>7</v>
      </c>
      <c r="H52" s="227">
        <v>10</v>
      </c>
      <c r="I52" s="227">
        <v>9</v>
      </c>
      <c r="J52" s="227">
        <v>5</v>
      </c>
      <c r="K52" s="227">
        <v>5</v>
      </c>
      <c r="L52" s="227">
        <v>1</v>
      </c>
      <c r="M52" s="227">
        <v>4</v>
      </c>
      <c r="N52" s="227">
        <v>1</v>
      </c>
      <c r="O52" s="227">
        <v>0</v>
      </c>
      <c r="P52" s="227">
        <v>1</v>
      </c>
      <c r="Q52" s="227">
        <v>0</v>
      </c>
      <c r="R52" s="227">
        <v>0</v>
      </c>
      <c r="S52" s="227">
        <v>0</v>
      </c>
      <c r="T52" s="227">
        <v>0</v>
      </c>
      <c r="U52" s="259">
        <v>4565.3</v>
      </c>
      <c r="V52" s="229">
        <v>5006.6000000000004</v>
      </c>
      <c r="W52" s="229">
        <v>2206.5</v>
      </c>
      <c r="X52" s="221">
        <f t="shared" si="1"/>
        <v>0</v>
      </c>
      <c r="Y52" s="221">
        <f t="shared" si="2"/>
        <v>0</v>
      </c>
      <c r="Z52" s="221">
        <f t="shared" si="3"/>
        <v>0.16279069767441862</v>
      </c>
      <c r="AA52" s="221">
        <f t="shared" si="4"/>
        <v>0.23255813953488372</v>
      </c>
      <c r="AB52" s="221">
        <f t="shared" si="5"/>
        <v>0.20930232558139536</v>
      </c>
      <c r="AC52" s="221">
        <f t="shared" si="6"/>
        <v>0.11627906976744186</v>
      </c>
      <c r="AD52" s="221">
        <f t="shared" si="7"/>
        <v>0.11627906976744186</v>
      </c>
      <c r="AE52" s="221">
        <f t="shared" si="8"/>
        <v>2.3255813953488372E-2</v>
      </c>
      <c r="AF52" s="221">
        <f t="shared" si="9"/>
        <v>9.3023255813953487E-2</v>
      </c>
      <c r="AG52" s="221">
        <f t="shared" si="10"/>
        <v>2.3255813953488372E-2</v>
      </c>
      <c r="AH52" s="221">
        <f t="shared" si="11"/>
        <v>0</v>
      </c>
      <c r="AI52" s="221">
        <f t="shared" si="12"/>
        <v>2.3255813953488372E-2</v>
      </c>
      <c r="AJ52" s="221">
        <f t="shared" si="13"/>
        <v>0</v>
      </c>
      <c r="AK52" s="221">
        <f t="shared" si="14"/>
        <v>0</v>
      </c>
      <c r="AL52" s="221">
        <f t="shared" si="15"/>
        <v>0</v>
      </c>
      <c r="AM52" s="221">
        <f t="shared" si="16"/>
        <v>0</v>
      </c>
    </row>
    <row r="53" spans="2:39" ht="12" customHeight="1" x14ac:dyDescent="0.15">
      <c r="B53" s="413" t="s">
        <v>36</v>
      </c>
      <c r="C53" s="372"/>
      <c r="D53" s="227">
        <v>2</v>
      </c>
      <c r="E53" s="227">
        <v>0</v>
      </c>
      <c r="F53" s="227">
        <v>0</v>
      </c>
      <c r="G53" s="227">
        <v>0</v>
      </c>
      <c r="H53" s="227">
        <v>1</v>
      </c>
      <c r="I53" s="227">
        <v>0</v>
      </c>
      <c r="J53" s="227">
        <v>1</v>
      </c>
      <c r="K53" s="227">
        <v>0</v>
      </c>
      <c r="L53" s="227">
        <v>0</v>
      </c>
      <c r="M53" s="227">
        <v>0</v>
      </c>
      <c r="N53" s="227">
        <v>0</v>
      </c>
      <c r="O53" s="227">
        <v>0</v>
      </c>
      <c r="P53" s="227">
        <v>0</v>
      </c>
      <c r="Q53" s="227">
        <v>0</v>
      </c>
      <c r="R53" s="227">
        <v>0</v>
      </c>
      <c r="S53" s="227">
        <v>0</v>
      </c>
      <c r="T53" s="227">
        <v>0</v>
      </c>
      <c r="U53" s="259">
        <v>4483.3999999999996</v>
      </c>
      <c r="V53" s="229">
        <v>4483.3999999999996</v>
      </c>
      <c r="W53" s="229">
        <v>869.7</v>
      </c>
      <c r="X53" s="221">
        <f t="shared" si="1"/>
        <v>0</v>
      </c>
      <c r="Y53" s="221">
        <f t="shared" si="2"/>
        <v>0</v>
      </c>
      <c r="Z53" s="221">
        <f t="shared" si="3"/>
        <v>0</v>
      </c>
      <c r="AA53" s="221">
        <f t="shared" si="4"/>
        <v>0.5</v>
      </c>
      <c r="AB53" s="221">
        <f t="shared" si="5"/>
        <v>0</v>
      </c>
      <c r="AC53" s="221">
        <f t="shared" si="6"/>
        <v>0.5</v>
      </c>
      <c r="AD53" s="221">
        <f t="shared" si="7"/>
        <v>0</v>
      </c>
      <c r="AE53" s="221">
        <f t="shared" si="8"/>
        <v>0</v>
      </c>
      <c r="AF53" s="221">
        <f t="shared" si="9"/>
        <v>0</v>
      </c>
      <c r="AG53" s="221">
        <f t="shared" si="10"/>
        <v>0</v>
      </c>
      <c r="AH53" s="221">
        <f t="shared" si="11"/>
        <v>0</v>
      </c>
      <c r="AI53" s="221">
        <f t="shared" si="12"/>
        <v>0</v>
      </c>
      <c r="AJ53" s="221">
        <f t="shared" si="13"/>
        <v>0</v>
      </c>
      <c r="AK53" s="221">
        <f t="shared" si="14"/>
        <v>0</v>
      </c>
      <c r="AL53" s="221">
        <f t="shared" si="15"/>
        <v>0</v>
      </c>
      <c r="AM53" s="221">
        <f t="shared" si="16"/>
        <v>0</v>
      </c>
    </row>
    <row r="54" spans="2:39" ht="12" customHeight="1" x14ac:dyDescent="0.15">
      <c r="B54" s="413" t="s">
        <v>37</v>
      </c>
      <c r="C54" s="372"/>
      <c r="D54" s="227">
        <v>0</v>
      </c>
      <c r="E54" s="323" t="s">
        <v>279</v>
      </c>
      <c r="F54" s="323" t="s">
        <v>279</v>
      </c>
      <c r="G54" s="323" t="s">
        <v>279</v>
      </c>
      <c r="H54" s="323" t="s">
        <v>279</v>
      </c>
      <c r="I54" s="323" t="s">
        <v>279</v>
      </c>
      <c r="J54" s="323" t="s">
        <v>279</v>
      </c>
      <c r="K54" s="323" t="s">
        <v>279</v>
      </c>
      <c r="L54" s="323" t="s">
        <v>279</v>
      </c>
      <c r="M54" s="323" t="s">
        <v>279</v>
      </c>
      <c r="N54" s="323" t="s">
        <v>279</v>
      </c>
      <c r="O54" s="323" t="s">
        <v>279</v>
      </c>
      <c r="P54" s="323" t="s">
        <v>279</v>
      </c>
      <c r="Q54" s="323" t="s">
        <v>279</v>
      </c>
      <c r="R54" s="323" t="s">
        <v>279</v>
      </c>
      <c r="S54" s="323" t="s">
        <v>279</v>
      </c>
      <c r="T54" s="323" t="s">
        <v>279</v>
      </c>
      <c r="U54" s="264" t="s">
        <v>279</v>
      </c>
      <c r="V54" s="268" t="s">
        <v>279</v>
      </c>
      <c r="W54" s="268" t="s">
        <v>279</v>
      </c>
      <c r="X54" s="221" t="e">
        <f t="shared" si="1"/>
        <v>#VALUE!</v>
      </c>
      <c r="Y54" s="221" t="e">
        <f t="shared" si="2"/>
        <v>#VALUE!</v>
      </c>
      <c r="Z54" s="221" t="e">
        <f t="shared" si="3"/>
        <v>#VALUE!</v>
      </c>
      <c r="AA54" s="221" t="e">
        <f t="shared" si="4"/>
        <v>#VALUE!</v>
      </c>
      <c r="AB54" s="221" t="e">
        <f t="shared" si="5"/>
        <v>#VALUE!</v>
      </c>
      <c r="AC54" s="221" t="e">
        <f t="shared" si="6"/>
        <v>#VALUE!</v>
      </c>
      <c r="AD54" s="221" t="e">
        <f t="shared" si="7"/>
        <v>#VALUE!</v>
      </c>
      <c r="AE54" s="221" t="e">
        <f t="shared" si="8"/>
        <v>#VALUE!</v>
      </c>
      <c r="AF54" s="221" t="e">
        <f t="shared" si="9"/>
        <v>#VALUE!</v>
      </c>
      <c r="AG54" s="221" t="e">
        <f t="shared" si="10"/>
        <v>#VALUE!</v>
      </c>
      <c r="AH54" s="221" t="e">
        <f t="shared" si="11"/>
        <v>#VALUE!</v>
      </c>
      <c r="AI54" s="221" t="e">
        <f t="shared" si="12"/>
        <v>#VALUE!</v>
      </c>
      <c r="AJ54" s="221" t="e">
        <f t="shared" si="13"/>
        <v>#VALUE!</v>
      </c>
      <c r="AK54" s="221" t="e">
        <f t="shared" si="14"/>
        <v>#VALUE!</v>
      </c>
      <c r="AL54" s="221" t="e">
        <f t="shared" si="15"/>
        <v>#VALUE!</v>
      </c>
      <c r="AM54" s="221" t="e">
        <f t="shared" si="16"/>
        <v>#VALUE!</v>
      </c>
    </row>
    <row r="55" spans="2:39" ht="12" customHeight="1" x14ac:dyDescent="0.15">
      <c r="B55" s="413" t="s">
        <v>38</v>
      </c>
      <c r="C55" s="372"/>
      <c r="D55" s="227">
        <v>105</v>
      </c>
      <c r="E55" s="227">
        <v>0</v>
      </c>
      <c r="F55" s="227">
        <v>0</v>
      </c>
      <c r="G55" s="227">
        <v>9</v>
      </c>
      <c r="H55" s="227">
        <v>23</v>
      </c>
      <c r="I55" s="227">
        <v>25</v>
      </c>
      <c r="J55" s="227">
        <v>24</v>
      </c>
      <c r="K55" s="227">
        <v>13</v>
      </c>
      <c r="L55" s="227">
        <v>6</v>
      </c>
      <c r="M55" s="227">
        <v>2</v>
      </c>
      <c r="N55" s="227">
        <v>2</v>
      </c>
      <c r="O55" s="227">
        <v>0</v>
      </c>
      <c r="P55" s="227">
        <v>1</v>
      </c>
      <c r="Q55" s="227">
        <v>0</v>
      </c>
      <c r="R55" s="227">
        <v>0</v>
      </c>
      <c r="S55" s="227">
        <v>0</v>
      </c>
      <c r="T55" s="227">
        <v>0</v>
      </c>
      <c r="U55" s="259">
        <v>4728</v>
      </c>
      <c r="V55" s="229">
        <v>4998.2</v>
      </c>
      <c r="W55" s="229">
        <v>1733.8</v>
      </c>
      <c r="X55" s="221">
        <f t="shared" si="1"/>
        <v>0</v>
      </c>
      <c r="Y55" s="221">
        <f t="shared" si="2"/>
        <v>0</v>
      </c>
      <c r="Z55" s="221">
        <f t="shared" si="3"/>
        <v>8.5714285714285715E-2</v>
      </c>
      <c r="AA55" s="221">
        <f t="shared" si="4"/>
        <v>0.21904761904761905</v>
      </c>
      <c r="AB55" s="221">
        <f t="shared" si="5"/>
        <v>0.23809523809523808</v>
      </c>
      <c r="AC55" s="221">
        <f t="shared" si="6"/>
        <v>0.22857142857142856</v>
      </c>
      <c r="AD55" s="221">
        <f t="shared" si="7"/>
        <v>0.12380952380952381</v>
      </c>
      <c r="AE55" s="221">
        <f t="shared" si="8"/>
        <v>5.7142857142857141E-2</v>
      </c>
      <c r="AF55" s="221">
        <f t="shared" si="9"/>
        <v>1.9047619047619049E-2</v>
      </c>
      <c r="AG55" s="221">
        <f t="shared" si="10"/>
        <v>1.9047619047619049E-2</v>
      </c>
      <c r="AH55" s="221">
        <f t="shared" si="11"/>
        <v>0</v>
      </c>
      <c r="AI55" s="221">
        <f t="shared" si="12"/>
        <v>9.5238095238095247E-3</v>
      </c>
      <c r="AJ55" s="221">
        <f t="shared" si="13"/>
        <v>0</v>
      </c>
      <c r="AK55" s="221">
        <f t="shared" si="14"/>
        <v>0</v>
      </c>
      <c r="AL55" s="221">
        <f t="shared" si="15"/>
        <v>0</v>
      </c>
      <c r="AM55" s="221">
        <f t="shared" si="16"/>
        <v>0</v>
      </c>
    </row>
    <row r="56" spans="2:39" ht="12" customHeight="1" x14ac:dyDescent="0.15">
      <c r="B56" s="413" t="s">
        <v>39</v>
      </c>
      <c r="C56" s="372"/>
      <c r="D56" s="227">
        <v>247</v>
      </c>
      <c r="E56" s="227">
        <v>0</v>
      </c>
      <c r="F56" s="227">
        <v>3</v>
      </c>
      <c r="G56" s="227">
        <v>6</v>
      </c>
      <c r="H56" s="227">
        <v>49</v>
      </c>
      <c r="I56" s="227">
        <v>83</v>
      </c>
      <c r="J56" s="227">
        <v>34</v>
      </c>
      <c r="K56" s="227">
        <v>26</v>
      </c>
      <c r="L56" s="227">
        <v>17</v>
      </c>
      <c r="M56" s="227">
        <v>13</v>
      </c>
      <c r="N56" s="227">
        <v>4</v>
      </c>
      <c r="O56" s="227">
        <v>2</v>
      </c>
      <c r="P56" s="227">
        <v>4</v>
      </c>
      <c r="Q56" s="227">
        <v>1</v>
      </c>
      <c r="R56" s="227">
        <v>0</v>
      </c>
      <c r="S56" s="227">
        <v>3</v>
      </c>
      <c r="T56" s="227">
        <v>2</v>
      </c>
      <c r="U56" s="259">
        <v>4846.8</v>
      </c>
      <c r="V56" s="229">
        <v>5503.6</v>
      </c>
      <c r="W56" s="229">
        <v>2350.5</v>
      </c>
      <c r="X56" s="221">
        <f t="shared" si="1"/>
        <v>0</v>
      </c>
      <c r="Y56" s="221">
        <f t="shared" si="2"/>
        <v>1.2145748987854251E-2</v>
      </c>
      <c r="Z56" s="221">
        <f t="shared" si="3"/>
        <v>2.4291497975708502E-2</v>
      </c>
      <c r="AA56" s="221">
        <f t="shared" si="4"/>
        <v>0.19838056680161945</v>
      </c>
      <c r="AB56" s="221">
        <f t="shared" si="5"/>
        <v>0.33603238866396762</v>
      </c>
      <c r="AC56" s="221">
        <f t="shared" si="6"/>
        <v>0.13765182186234817</v>
      </c>
      <c r="AD56" s="221">
        <f t="shared" si="7"/>
        <v>0.10526315789473684</v>
      </c>
      <c r="AE56" s="221">
        <f t="shared" si="8"/>
        <v>6.8825910931174086E-2</v>
      </c>
      <c r="AF56" s="221">
        <f t="shared" si="9"/>
        <v>5.2631578947368418E-2</v>
      </c>
      <c r="AG56" s="221">
        <f t="shared" si="10"/>
        <v>1.6194331983805668E-2</v>
      </c>
      <c r="AH56" s="221">
        <f t="shared" si="11"/>
        <v>8.0971659919028341E-3</v>
      </c>
      <c r="AI56" s="221">
        <f t="shared" si="12"/>
        <v>1.6194331983805668E-2</v>
      </c>
      <c r="AJ56" s="221">
        <f t="shared" si="13"/>
        <v>4.048582995951417E-3</v>
      </c>
      <c r="AK56" s="221">
        <f t="shared" si="14"/>
        <v>0</v>
      </c>
      <c r="AL56" s="221">
        <f t="shared" si="15"/>
        <v>1.2145748987854251E-2</v>
      </c>
      <c r="AM56" s="221">
        <f t="shared" si="16"/>
        <v>8.0971659919028341E-3</v>
      </c>
    </row>
    <row r="57" spans="2:39" ht="12" customHeight="1" x14ac:dyDescent="0.15">
      <c r="B57" s="413" t="s">
        <v>40</v>
      </c>
      <c r="C57" s="372"/>
      <c r="D57" s="227">
        <v>22</v>
      </c>
      <c r="E57" s="227">
        <v>0</v>
      </c>
      <c r="F57" s="227">
        <v>0</v>
      </c>
      <c r="G57" s="227">
        <v>1</v>
      </c>
      <c r="H57" s="227">
        <v>3</v>
      </c>
      <c r="I57" s="227">
        <v>8</v>
      </c>
      <c r="J57" s="227">
        <v>5</v>
      </c>
      <c r="K57" s="227">
        <v>1</v>
      </c>
      <c r="L57" s="227">
        <v>1</v>
      </c>
      <c r="M57" s="227">
        <v>1</v>
      </c>
      <c r="N57" s="227">
        <v>2</v>
      </c>
      <c r="O57" s="227">
        <v>0</v>
      </c>
      <c r="P57" s="227">
        <v>0</v>
      </c>
      <c r="Q57" s="227">
        <v>0</v>
      </c>
      <c r="R57" s="227">
        <v>0</v>
      </c>
      <c r="S57" s="227">
        <v>0</v>
      </c>
      <c r="T57" s="227">
        <v>0</v>
      </c>
      <c r="U57" s="259">
        <v>4879.3</v>
      </c>
      <c r="V57" s="229">
        <v>5368.6</v>
      </c>
      <c r="W57" s="229">
        <v>1952</v>
      </c>
      <c r="X57" s="221">
        <f t="shared" si="1"/>
        <v>0</v>
      </c>
      <c r="Y57" s="221">
        <f t="shared" si="2"/>
        <v>0</v>
      </c>
      <c r="Z57" s="221">
        <f t="shared" si="3"/>
        <v>4.5454545454545456E-2</v>
      </c>
      <c r="AA57" s="221">
        <f t="shared" si="4"/>
        <v>0.13636363636363635</v>
      </c>
      <c r="AB57" s="221">
        <f t="shared" si="5"/>
        <v>0.36363636363636365</v>
      </c>
      <c r="AC57" s="221">
        <f t="shared" si="6"/>
        <v>0.22727272727272727</v>
      </c>
      <c r="AD57" s="221">
        <f t="shared" si="7"/>
        <v>4.5454545454545456E-2</v>
      </c>
      <c r="AE57" s="221">
        <f t="shared" si="8"/>
        <v>4.5454545454545456E-2</v>
      </c>
      <c r="AF57" s="221">
        <f t="shared" si="9"/>
        <v>4.5454545454545456E-2</v>
      </c>
      <c r="AG57" s="221">
        <f t="shared" si="10"/>
        <v>9.0909090909090912E-2</v>
      </c>
      <c r="AH57" s="221">
        <f t="shared" si="11"/>
        <v>0</v>
      </c>
      <c r="AI57" s="221">
        <f t="shared" si="12"/>
        <v>0</v>
      </c>
      <c r="AJ57" s="221">
        <f t="shared" si="13"/>
        <v>0</v>
      </c>
      <c r="AK57" s="221">
        <f t="shared" si="14"/>
        <v>0</v>
      </c>
      <c r="AL57" s="221">
        <f t="shared" si="15"/>
        <v>0</v>
      </c>
      <c r="AM57" s="221">
        <f t="shared" si="16"/>
        <v>0</v>
      </c>
    </row>
    <row r="58" spans="2:39" ht="12" customHeight="1" x14ac:dyDescent="0.15">
      <c r="B58" s="413" t="s">
        <v>41</v>
      </c>
      <c r="C58" s="372"/>
      <c r="D58" s="227">
        <v>6</v>
      </c>
      <c r="E58" s="227">
        <v>0</v>
      </c>
      <c r="F58" s="227">
        <v>0</v>
      </c>
      <c r="G58" s="227">
        <v>0</v>
      </c>
      <c r="H58" s="227">
        <v>2</v>
      </c>
      <c r="I58" s="227">
        <v>2</v>
      </c>
      <c r="J58" s="227">
        <v>0</v>
      </c>
      <c r="K58" s="227">
        <v>1</v>
      </c>
      <c r="L58" s="227">
        <v>0</v>
      </c>
      <c r="M58" s="227">
        <v>1</v>
      </c>
      <c r="N58" s="227">
        <v>0</v>
      </c>
      <c r="O58" s="227">
        <v>0</v>
      </c>
      <c r="P58" s="227">
        <v>0</v>
      </c>
      <c r="Q58" s="227">
        <v>0</v>
      </c>
      <c r="R58" s="227">
        <v>0</v>
      </c>
      <c r="S58" s="227">
        <v>0</v>
      </c>
      <c r="T58" s="227">
        <v>0</v>
      </c>
      <c r="U58" s="259">
        <v>4128.3</v>
      </c>
      <c r="V58" s="229">
        <v>4970.5</v>
      </c>
      <c r="W58" s="229">
        <v>1935.9</v>
      </c>
      <c r="X58" s="221">
        <f t="shared" si="1"/>
        <v>0</v>
      </c>
      <c r="Y58" s="221">
        <f t="shared" si="2"/>
        <v>0</v>
      </c>
      <c r="Z58" s="221">
        <f t="shared" si="3"/>
        <v>0</v>
      </c>
      <c r="AA58" s="221">
        <f t="shared" si="4"/>
        <v>0.33333333333333331</v>
      </c>
      <c r="AB58" s="221">
        <f t="shared" si="5"/>
        <v>0.33333333333333331</v>
      </c>
      <c r="AC58" s="221">
        <f t="shared" si="6"/>
        <v>0</v>
      </c>
      <c r="AD58" s="221">
        <f t="shared" si="7"/>
        <v>0.16666666666666666</v>
      </c>
      <c r="AE58" s="221">
        <f t="shared" si="8"/>
        <v>0</v>
      </c>
      <c r="AF58" s="221">
        <f t="shared" si="9"/>
        <v>0.16666666666666666</v>
      </c>
      <c r="AG58" s="221">
        <f t="shared" si="10"/>
        <v>0</v>
      </c>
      <c r="AH58" s="221">
        <f t="shared" si="11"/>
        <v>0</v>
      </c>
      <c r="AI58" s="221">
        <f t="shared" si="12"/>
        <v>0</v>
      </c>
      <c r="AJ58" s="221">
        <f t="shared" si="13"/>
        <v>0</v>
      </c>
      <c r="AK58" s="221">
        <f t="shared" si="14"/>
        <v>0</v>
      </c>
      <c r="AL58" s="221">
        <f t="shared" si="15"/>
        <v>0</v>
      </c>
      <c r="AM58" s="221">
        <f t="shared" si="16"/>
        <v>0</v>
      </c>
    </row>
    <row r="59" spans="2:39" ht="12" customHeight="1" x14ac:dyDescent="0.15">
      <c r="B59" s="413" t="s">
        <v>42</v>
      </c>
      <c r="C59" s="372"/>
      <c r="D59" s="227">
        <v>32</v>
      </c>
      <c r="E59" s="227">
        <v>0</v>
      </c>
      <c r="F59" s="227">
        <v>0</v>
      </c>
      <c r="G59" s="227">
        <v>1</v>
      </c>
      <c r="H59" s="227">
        <v>3</v>
      </c>
      <c r="I59" s="227">
        <v>8</v>
      </c>
      <c r="J59" s="227">
        <v>12</v>
      </c>
      <c r="K59" s="227">
        <v>3</v>
      </c>
      <c r="L59" s="227">
        <v>4</v>
      </c>
      <c r="M59" s="227">
        <v>1</v>
      </c>
      <c r="N59" s="227">
        <v>0</v>
      </c>
      <c r="O59" s="227">
        <v>0</v>
      </c>
      <c r="P59" s="227">
        <v>0</v>
      </c>
      <c r="Q59" s="227">
        <v>0</v>
      </c>
      <c r="R59" s="227">
        <v>0</v>
      </c>
      <c r="S59" s="227">
        <v>0</v>
      </c>
      <c r="T59" s="227">
        <v>0</v>
      </c>
      <c r="U59" s="259">
        <v>5360.8</v>
      </c>
      <c r="V59" s="229">
        <v>5392.1</v>
      </c>
      <c r="W59" s="229">
        <v>1354.9</v>
      </c>
      <c r="X59" s="221">
        <f t="shared" si="1"/>
        <v>0</v>
      </c>
      <c r="Y59" s="221">
        <f t="shared" si="2"/>
        <v>0</v>
      </c>
      <c r="Z59" s="221">
        <f t="shared" si="3"/>
        <v>3.125E-2</v>
      </c>
      <c r="AA59" s="221">
        <f t="shared" si="4"/>
        <v>9.375E-2</v>
      </c>
      <c r="AB59" s="221">
        <f t="shared" si="5"/>
        <v>0.25</v>
      </c>
      <c r="AC59" s="221">
        <f t="shared" si="6"/>
        <v>0.375</v>
      </c>
      <c r="AD59" s="221">
        <f t="shared" si="7"/>
        <v>9.375E-2</v>
      </c>
      <c r="AE59" s="221">
        <f t="shared" si="8"/>
        <v>0.125</v>
      </c>
      <c r="AF59" s="221">
        <f t="shared" si="9"/>
        <v>3.125E-2</v>
      </c>
      <c r="AG59" s="221">
        <f t="shared" si="10"/>
        <v>0</v>
      </c>
      <c r="AH59" s="221">
        <f t="shared" si="11"/>
        <v>0</v>
      </c>
      <c r="AI59" s="221">
        <f t="shared" si="12"/>
        <v>0</v>
      </c>
      <c r="AJ59" s="221">
        <f t="shared" si="13"/>
        <v>0</v>
      </c>
      <c r="AK59" s="221">
        <f t="shared" si="14"/>
        <v>0</v>
      </c>
      <c r="AL59" s="221">
        <f t="shared" si="15"/>
        <v>0</v>
      </c>
      <c r="AM59" s="221">
        <f t="shared" si="16"/>
        <v>0</v>
      </c>
    </row>
    <row r="60" spans="2:39" ht="12" customHeight="1" x14ac:dyDescent="0.15">
      <c r="B60" s="413" t="s">
        <v>43</v>
      </c>
      <c r="C60" s="372"/>
      <c r="D60" s="227">
        <v>28</v>
      </c>
      <c r="E60" s="227">
        <v>0</v>
      </c>
      <c r="F60" s="227">
        <v>0</v>
      </c>
      <c r="G60" s="227">
        <v>3</v>
      </c>
      <c r="H60" s="227">
        <v>2</v>
      </c>
      <c r="I60" s="227">
        <v>5</v>
      </c>
      <c r="J60" s="227">
        <v>6</v>
      </c>
      <c r="K60" s="227">
        <v>6</v>
      </c>
      <c r="L60" s="227">
        <v>3</v>
      </c>
      <c r="M60" s="227">
        <v>0</v>
      </c>
      <c r="N60" s="227">
        <v>2</v>
      </c>
      <c r="O60" s="227">
        <v>0</v>
      </c>
      <c r="P60" s="227">
        <v>0</v>
      </c>
      <c r="Q60" s="227">
        <v>1</v>
      </c>
      <c r="R60" s="227">
        <v>0</v>
      </c>
      <c r="S60" s="227">
        <v>0</v>
      </c>
      <c r="T60" s="227">
        <v>0</v>
      </c>
      <c r="U60" s="259">
        <v>5607.4</v>
      </c>
      <c r="V60" s="229">
        <v>5791.4</v>
      </c>
      <c r="W60" s="229">
        <v>2215</v>
      </c>
      <c r="X60" s="221">
        <f t="shared" si="1"/>
        <v>0</v>
      </c>
      <c r="Y60" s="221">
        <f t="shared" si="2"/>
        <v>0</v>
      </c>
      <c r="Z60" s="221">
        <f t="shared" si="3"/>
        <v>0.10714285714285714</v>
      </c>
      <c r="AA60" s="221">
        <f t="shared" si="4"/>
        <v>7.1428571428571425E-2</v>
      </c>
      <c r="AB60" s="221">
        <f t="shared" si="5"/>
        <v>0.17857142857142858</v>
      </c>
      <c r="AC60" s="221">
        <f t="shared" si="6"/>
        <v>0.21428571428571427</v>
      </c>
      <c r="AD60" s="221">
        <f t="shared" si="7"/>
        <v>0.21428571428571427</v>
      </c>
      <c r="AE60" s="221">
        <f t="shared" si="8"/>
        <v>0.10714285714285714</v>
      </c>
      <c r="AF60" s="221">
        <f t="shared" si="9"/>
        <v>0</v>
      </c>
      <c r="AG60" s="221">
        <f t="shared" si="10"/>
        <v>7.1428571428571425E-2</v>
      </c>
      <c r="AH60" s="221">
        <f t="shared" si="11"/>
        <v>0</v>
      </c>
      <c r="AI60" s="221">
        <f t="shared" si="12"/>
        <v>0</v>
      </c>
      <c r="AJ60" s="221">
        <f t="shared" si="13"/>
        <v>3.5714285714285712E-2</v>
      </c>
      <c r="AK60" s="221">
        <f t="shared" si="14"/>
        <v>0</v>
      </c>
      <c r="AL60" s="221">
        <f t="shared" si="15"/>
        <v>0</v>
      </c>
      <c r="AM60" s="221">
        <f t="shared" si="16"/>
        <v>0</v>
      </c>
    </row>
    <row r="61" spans="2:39" ht="12" customHeight="1" x14ac:dyDescent="0.15">
      <c r="B61" s="413" t="s">
        <v>44</v>
      </c>
      <c r="C61" s="372"/>
      <c r="D61" s="227">
        <v>30</v>
      </c>
      <c r="E61" s="227">
        <v>0</v>
      </c>
      <c r="F61" s="227">
        <v>0</v>
      </c>
      <c r="G61" s="227">
        <v>1</v>
      </c>
      <c r="H61" s="227">
        <v>7</v>
      </c>
      <c r="I61" s="227">
        <v>3</v>
      </c>
      <c r="J61" s="227">
        <v>10</v>
      </c>
      <c r="K61" s="227">
        <v>3</v>
      </c>
      <c r="L61" s="227">
        <v>4</v>
      </c>
      <c r="M61" s="227">
        <v>2</v>
      </c>
      <c r="N61" s="227">
        <v>0</v>
      </c>
      <c r="O61" s="227">
        <v>0</v>
      </c>
      <c r="P61" s="227">
        <v>0</v>
      </c>
      <c r="Q61" s="227">
        <v>0</v>
      </c>
      <c r="R61" s="227">
        <v>0</v>
      </c>
      <c r="S61" s="227">
        <v>0</v>
      </c>
      <c r="T61" s="227">
        <v>0</v>
      </c>
      <c r="U61" s="259">
        <v>5326.1</v>
      </c>
      <c r="V61" s="229">
        <v>5421.4</v>
      </c>
      <c r="W61" s="229">
        <v>1439.6</v>
      </c>
      <c r="X61" s="221">
        <f t="shared" si="1"/>
        <v>0</v>
      </c>
      <c r="Y61" s="221">
        <f t="shared" si="2"/>
        <v>0</v>
      </c>
      <c r="Z61" s="221">
        <f t="shared" si="3"/>
        <v>3.3333333333333333E-2</v>
      </c>
      <c r="AA61" s="221">
        <f t="shared" si="4"/>
        <v>0.23333333333333334</v>
      </c>
      <c r="AB61" s="221">
        <f t="shared" si="5"/>
        <v>0.1</v>
      </c>
      <c r="AC61" s="221">
        <f t="shared" si="6"/>
        <v>0.33333333333333331</v>
      </c>
      <c r="AD61" s="221">
        <f t="shared" si="7"/>
        <v>0.1</v>
      </c>
      <c r="AE61" s="221">
        <f t="shared" si="8"/>
        <v>0.13333333333333333</v>
      </c>
      <c r="AF61" s="221">
        <f t="shared" si="9"/>
        <v>6.6666666666666666E-2</v>
      </c>
      <c r="AG61" s="221">
        <f t="shared" si="10"/>
        <v>0</v>
      </c>
      <c r="AH61" s="221">
        <f t="shared" si="11"/>
        <v>0</v>
      </c>
      <c r="AI61" s="221">
        <f t="shared" si="12"/>
        <v>0</v>
      </c>
      <c r="AJ61" s="221">
        <f t="shared" si="13"/>
        <v>0</v>
      </c>
      <c r="AK61" s="221">
        <f t="shared" si="14"/>
        <v>0</v>
      </c>
      <c r="AL61" s="221">
        <f t="shared" si="15"/>
        <v>0</v>
      </c>
      <c r="AM61" s="221">
        <f t="shared" si="16"/>
        <v>0</v>
      </c>
    </row>
    <row r="62" spans="2:39" ht="12" customHeight="1" x14ac:dyDescent="0.15">
      <c r="B62" s="413" t="s">
        <v>45</v>
      </c>
      <c r="C62" s="372"/>
      <c r="D62" s="227">
        <v>461</v>
      </c>
      <c r="E62" s="227">
        <v>1</v>
      </c>
      <c r="F62" s="227">
        <v>2</v>
      </c>
      <c r="G62" s="227">
        <v>25</v>
      </c>
      <c r="H62" s="227">
        <v>94</v>
      </c>
      <c r="I62" s="227">
        <v>124</v>
      </c>
      <c r="J62" s="227">
        <v>70</v>
      </c>
      <c r="K62" s="227">
        <v>64</v>
      </c>
      <c r="L62" s="227">
        <v>26</v>
      </c>
      <c r="M62" s="227">
        <v>26</v>
      </c>
      <c r="N62" s="227">
        <v>12</v>
      </c>
      <c r="O62" s="227">
        <v>10</v>
      </c>
      <c r="P62" s="227">
        <v>5</v>
      </c>
      <c r="Q62" s="227">
        <v>1</v>
      </c>
      <c r="R62" s="227">
        <v>0</v>
      </c>
      <c r="S62" s="227">
        <v>0</v>
      </c>
      <c r="T62" s="227">
        <v>1</v>
      </c>
      <c r="U62" s="259">
        <v>4818.1000000000004</v>
      </c>
      <c r="V62" s="229">
        <v>5351.5</v>
      </c>
      <c r="W62" s="229">
        <v>2043.9</v>
      </c>
      <c r="X62" s="221">
        <f t="shared" si="1"/>
        <v>2.1691973969631237E-3</v>
      </c>
      <c r="Y62" s="221">
        <f t="shared" si="2"/>
        <v>4.3383947939262474E-3</v>
      </c>
      <c r="Z62" s="221">
        <f t="shared" si="3"/>
        <v>5.4229934924078092E-2</v>
      </c>
      <c r="AA62" s="221">
        <f t="shared" si="4"/>
        <v>0.20390455531453361</v>
      </c>
      <c r="AB62" s="221">
        <f t="shared" si="5"/>
        <v>0.26898047722342733</v>
      </c>
      <c r="AC62" s="221">
        <f t="shared" si="6"/>
        <v>0.15184381778741865</v>
      </c>
      <c r="AD62" s="221">
        <f t="shared" si="7"/>
        <v>0.13882863340563992</v>
      </c>
      <c r="AE62" s="221">
        <f t="shared" si="8"/>
        <v>5.6399132321041212E-2</v>
      </c>
      <c r="AF62" s="221">
        <f t="shared" si="9"/>
        <v>5.6399132321041212E-2</v>
      </c>
      <c r="AG62" s="221">
        <f t="shared" si="10"/>
        <v>2.6030368763557483E-2</v>
      </c>
      <c r="AH62" s="221">
        <f t="shared" si="11"/>
        <v>2.1691973969631236E-2</v>
      </c>
      <c r="AI62" s="221">
        <f t="shared" si="12"/>
        <v>1.0845986984815618E-2</v>
      </c>
      <c r="AJ62" s="221">
        <f t="shared" si="13"/>
        <v>2.1691973969631237E-3</v>
      </c>
      <c r="AK62" s="221">
        <f t="shared" si="14"/>
        <v>0</v>
      </c>
      <c r="AL62" s="221">
        <f t="shared" si="15"/>
        <v>0</v>
      </c>
      <c r="AM62" s="221">
        <f t="shared" si="16"/>
        <v>2.1691973969631237E-3</v>
      </c>
    </row>
    <row r="63" spans="2:39" ht="12" customHeight="1" x14ac:dyDescent="0.15">
      <c r="B63" s="413" t="s">
        <v>46</v>
      </c>
      <c r="C63" s="372"/>
      <c r="D63" s="227">
        <v>61</v>
      </c>
      <c r="E63" s="227">
        <v>0</v>
      </c>
      <c r="F63" s="227">
        <v>0</v>
      </c>
      <c r="G63" s="227">
        <v>4</v>
      </c>
      <c r="H63" s="227">
        <v>10</v>
      </c>
      <c r="I63" s="227">
        <v>15</v>
      </c>
      <c r="J63" s="227">
        <v>13</v>
      </c>
      <c r="K63" s="227">
        <v>8</v>
      </c>
      <c r="L63" s="227">
        <v>7</v>
      </c>
      <c r="M63" s="227">
        <v>0</v>
      </c>
      <c r="N63" s="227">
        <v>1</v>
      </c>
      <c r="O63" s="227">
        <v>0</v>
      </c>
      <c r="P63" s="227">
        <v>2</v>
      </c>
      <c r="Q63" s="227">
        <v>0</v>
      </c>
      <c r="R63" s="227">
        <v>0</v>
      </c>
      <c r="S63" s="227">
        <v>0</v>
      </c>
      <c r="T63" s="227">
        <v>1</v>
      </c>
      <c r="U63" s="259">
        <v>5061.8999999999996</v>
      </c>
      <c r="V63" s="229">
        <v>5529</v>
      </c>
      <c r="W63" s="229">
        <v>2368.6</v>
      </c>
      <c r="X63" s="221">
        <f t="shared" si="1"/>
        <v>0</v>
      </c>
      <c r="Y63" s="221">
        <f t="shared" si="2"/>
        <v>0</v>
      </c>
      <c r="Z63" s="221">
        <f t="shared" si="3"/>
        <v>6.5573770491803282E-2</v>
      </c>
      <c r="AA63" s="221">
        <f t="shared" si="4"/>
        <v>0.16393442622950818</v>
      </c>
      <c r="AB63" s="221">
        <f t="shared" si="5"/>
        <v>0.24590163934426229</v>
      </c>
      <c r="AC63" s="221">
        <f t="shared" si="6"/>
        <v>0.21311475409836064</v>
      </c>
      <c r="AD63" s="221">
        <f t="shared" si="7"/>
        <v>0.13114754098360656</v>
      </c>
      <c r="AE63" s="221">
        <f t="shared" si="8"/>
        <v>0.11475409836065574</v>
      </c>
      <c r="AF63" s="221">
        <f t="shared" si="9"/>
        <v>0</v>
      </c>
      <c r="AG63" s="221">
        <f t="shared" si="10"/>
        <v>1.6393442622950821E-2</v>
      </c>
      <c r="AH63" s="221">
        <f t="shared" si="11"/>
        <v>0</v>
      </c>
      <c r="AI63" s="221">
        <f t="shared" si="12"/>
        <v>3.2786885245901641E-2</v>
      </c>
      <c r="AJ63" s="221">
        <f t="shared" si="13"/>
        <v>0</v>
      </c>
      <c r="AK63" s="221">
        <f t="shared" si="14"/>
        <v>0</v>
      </c>
      <c r="AL63" s="221">
        <f t="shared" si="15"/>
        <v>0</v>
      </c>
      <c r="AM63" s="221">
        <f t="shared" si="16"/>
        <v>1.6393442622950821E-2</v>
      </c>
    </row>
    <row r="64" spans="2:39" ht="12" customHeight="1" x14ac:dyDescent="0.15">
      <c r="B64" s="413" t="s">
        <v>47</v>
      </c>
      <c r="C64" s="372"/>
      <c r="D64" s="227">
        <v>24</v>
      </c>
      <c r="E64" s="227">
        <v>0</v>
      </c>
      <c r="F64" s="227">
        <v>0</v>
      </c>
      <c r="G64" s="227">
        <v>0</v>
      </c>
      <c r="H64" s="227">
        <v>3</v>
      </c>
      <c r="I64" s="227">
        <v>7</v>
      </c>
      <c r="J64" s="227">
        <v>8</v>
      </c>
      <c r="K64" s="227">
        <v>1</v>
      </c>
      <c r="L64" s="227">
        <v>3</v>
      </c>
      <c r="M64" s="227">
        <v>0</v>
      </c>
      <c r="N64" s="227">
        <v>0</v>
      </c>
      <c r="O64" s="227">
        <v>1</v>
      </c>
      <c r="P64" s="227">
        <v>0</v>
      </c>
      <c r="Q64" s="227">
        <v>0</v>
      </c>
      <c r="R64" s="227">
        <v>0</v>
      </c>
      <c r="S64" s="227">
        <v>0</v>
      </c>
      <c r="T64" s="227">
        <v>1</v>
      </c>
      <c r="U64" s="259">
        <v>5197.3</v>
      </c>
      <c r="V64" s="229">
        <v>6060</v>
      </c>
      <c r="W64" s="229">
        <v>3548.5</v>
      </c>
      <c r="X64" s="221">
        <f t="shared" si="1"/>
        <v>0</v>
      </c>
      <c r="Y64" s="221">
        <f t="shared" si="2"/>
        <v>0</v>
      </c>
      <c r="Z64" s="221">
        <f t="shared" si="3"/>
        <v>0</v>
      </c>
      <c r="AA64" s="221">
        <f t="shared" si="4"/>
        <v>0.125</v>
      </c>
      <c r="AB64" s="221">
        <f t="shared" si="5"/>
        <v>0.29166666666666669</v>
      </c>
      <c r="AC64" s="221">
        <f t="shared" si="6"/>
        <v>0.33333333333333331</v>
      </c>
      <c r="AD64" s="221">
        <f t="shared" si="7"/>
        <v>4.1666666666666664E-2</v>
      </c>
      <c r="AE64" s="221">
        <f t="shared" si="8"/>
        <v>0.125</v>
      </c>
      <c r="AF64" s="221">
        <f t="shared" si="9"/>
        <v>0</v>
      </c>
      <c r="AG64" s="221">
        <f t="shared" si="10"/>
        <v>0</v>
      </c>
      <c r="AH64" s="221">
        <f t="shared" si="11"/>
        <v>4.1666666666666664E-2</v>
      </c>
      <c r="AI64" s="221">
        <f t="shared" si="12"/>
        <v>0</v>
      </c>
      <c r="AJ64" s="221">
        <f t="shared" si="13"/>
        <v>0</v>
      </c>
      <c r="AK64" s="221">
        <f t="shared" si="14"/>
        <v>0</v>
      </c>
      <c r="AL64" s="221">
        <f t="shared" si="15"/>
        <v>0</v>
      </c>
      <c r="AM64" s="221">
        <f t="shared" si="16"/>
        <v>4.1666666666666664E-2</v>
      </c>
    </row>
    <row r="65" spans="2:39" ht="12" customHeight="1" x14ac:dyDescent="0.15">
      <c r="B65" s="413" t="s">
        <v>48</v>
      </c>
      <c r="C65" s="372"/>
      <c r="D65" s="227">
        <v>105</v>
      </c>
      <c r="E65" s="227">
        <v>0</v>
      </c>
      <c r="F65" s="227">
        <v>0</v>
      </c>
      <c r="G65" s="227">
        <v>11</v>
      </c>
      <c r="H65" s="227">
        <v>30</v>
      </c>
      <c r="I65" s="227">
        <v>26</v>
      </c>
      <c r="J65" s="227">
        <v>9</v>
      </c>
      <c r="K65" s="227">
        <v>12</v>
      </c>
      <c r="L65" s="227">
        <v>8</v>
      </c>
      <c r="M65" s="227">
        <v>5</v>
      </c>
      <c r="N65" s="227">
        <v>3</v>
      </c>
      <c r="O65" s="227">
        <v>0</v>
      </c>
      <c r="P65" s="227">
        <v>0</v>
      </c>
      <c r="Q65" s="227">
        <v>0</v>
      </c>
      <c r="R65" s="227">
        <v>0</v>
      </c>
      <c r="S65" s="227">
        <v>0</v>
      </c>
      <c r="T65" s="227">
        <v>1</v>
      </c>
      <c r="U65" s="259">
        <v>4283.6000000000004</v>
      </c>
      <c r="V65" s="229">
        <v>5021.3999999999996</v>
      </c>
      <c r="W65" s="229">
        <v>2259.4</v>
      </c>
      <c r="X65" s="221">
        <f t="shared" si="1"/>
        <v>0</v>
      </c>
      <c r="Y65" s="221">
        <f t="shared" si="2"/>
        <v>0</v>
      </c>
      <c r="Z65" s="221">
        <f t="shared" si="3"/>
        <v>0.10476190476190476</v>
      </c>
      <c r="AA65" s="221">
        <f t="shared" si="4"/>
        <v>0.2857142857142857</v>
      </c>
      <c r="AB65" s="221">
        <f t="shared" si="5"/>
        <v>0.24761904761904763</v>
      </c>
      <c r="AC65" s="221">
        <f t="shared" si="6"/>
        <v>8.5714285714285715E-2</v>
      </c>
      <c r="AD65" s="221">
        <f t="shared" si="7"/>
        <v>0.11428571428571428</v>
      </c>
      <c r="AE65" s="221">
        <f t="shared" si="8"/>
        <v>7.6190476190476197E-2</v>
      </c>
      <c r="AF65" s="221">
        <f t="shared" si="9"/>
        <v>4.7619047619047616E-2</v>
      </c>
      <c r="AG65" s="221">
        <f t="shared" si="10"/>
        <v>2.8571428571428571E-2</v>
      </c>
      <c r="AH65" s="221">
        <f t="shared" si="11"/>
        <v>0</v>
      </c>
      <c r="AI65" s="221">
        <f t="shared" si="12"/>
        <v>0</v>
      </c>
      <c r="AJ65" s="221">
        <f t="shared" si="13"/>
        <v>0</v>
      </c>
      <c r="AK65" s="221">
        <f t="shared" si="14"/>
        <v>0</v>
      </c>
      <c r="AL65" s="221">
        <f t="shared" si="15"/>
        <v>0</v>
      </c>
      <c r="AM65" s="221">
        <f t="shared" si="16"/>
        <v>9.5238095238095247E-3</v>
      </c>
    </row>
    <row r="66" spans="2:39" ht="12" customHeight="1" x14ac:dyDescent="0.15">
      <c r="B66" s="413" t="s">
        <v>49</v>
      </c>
      <c r="C66" s="372"/>
      <c r="D66" s="227">
        <v>52</v>
      </c>
      <c r="E66" s="227">
        <v>0</v>
      </c>
      <c r="F66" s="227">
        <v>1</v>
      </c>
      <c r="G66" s="227">
        <v>4</v>
      </c>
      <c r="H66" s="227">
        <v>13</v>
      </c>
      <c r="I66" s="227">
        <v>17</v>
      </c>
      <c r="J66" s="227">
        <v>7</v>
      </c>
      <c r="K66" s="227">
        <v>3</v>
      </c>
      <c r="L66" s="227">
        <v>3</v>
      </c>
      <c r="M66" s="227">
        <v>1</v>
      </c>
      <c r="N66" s="227">
        <v>1</v>
      </c>
      <c r="O66" s="227">
        <v>0</v>
      </c>
      <c r="P66" s="227">
        <v>1</v>
      </c>
      <c r="Q66" s="227">
        <v>0</v>
      </c>
      <c r="R66" s="227">
        <v>0</v>
      </c>
      <c r="S66" s="227">
        <v>0</v>
      </c>
      <c r="T66" s="227">
        <v>1</v>
      </c>
      <c r="U66" s="259">
        <v>4506.7</v>
      </c>
      <c r="V66" s="229">
        <v>5261.7</v>
      </c>
      <c r="W66" s="229">
        <v>3335.5</v>
      </c>
      <c r="X66" s="221">
        <f t="shared" si="1"/>
        <v>0</v>
      </c>
      <c r="Y66" s="221">
        <f t="shared" si="2"/>
        <v>1.9230769230769232E-2</v>
      </c>
      <c r="Z66" s="221">
        <f t="shared" si="3"/>
        <v>7.6923076923076927E-2</v>
      </c>
      <c r="AA66" s="221">
        <f t="shared" si="4"/>
        <v>0.25</v>
      </c>
      <c r="AB66" s="221">
        <f t="shared" si="5"/>
        <v>0.32692307692307693</v>
      </c>
      <c r="AC66" s="221">
        <f t="shared" si="6"/>
        <v>0.13461538461538461</v>
      </c>
      <c r="AD66" s="221">
        <f t="shared" si="7"/>
        <v>5.7692307692307696E-2</v>
      </c>
      <c r="AE66" s="221">
        <f t="shared" si="8"/>
        <v>5.7692307692307696E-2</v>
      </c>
      <c r="AF66" s="221">
        <f t="shared" si="9"/>
        <v>1.9230769230769232E-2</v>
      </c>
      <c r="AG66" s="221">
        <f t="shared" si="10"/>
        <v>1.9230769230769232E-2</v>
      </c>
      <c r="AH66" s="221">
        <f t="shared" si="11"/>
        <v>0</v>
      </c>
      <c r="AI66" s="221">
        <f t="shared" si="12"/>
        <v>1.9230769230769232E-2</v>
      </c>
      <c r="AJ66" s="221">
        <f t="shared" si="13"/>
        <v>0</v>
      </c>
      <c r="AK66" s="221">
        <f t="shared" si="14"/>
        <v>0</v>
      </c>
      <c r="AL66" s="221">
        <f t="shared" si="15"/>
        <v>0</v>
      </c>
      <c r="AM66" s="221">
        <f t="shared" si="16"/>
        <v>1.9230769230769232E-2</v>
      </c>
    </row>
    <row r="67" spans="2:39" ht="12" customHeight="1" x14ac:dyDescent="0.15">
      <c r="B67" s="413" t="s">
        <v>50</v>
      </c>
      <c r="C67" s="372"/>
      <c r="D67" s="227">
        <v>17</v>
      </c>
      <c r="E67" s="227">
        <v>0</v>
      </c>
      <c r="F67" s="227">
        <v>0</v>
      </c>
      <c r="G67" s="227">
        <v>5</v>
      </c>
      <c r="H67" s="227">
        <v>4</v>
      </c>
      <c r="I67" s="227">
        <v>3</v>
      </c>
      <c r="J67" s="227">
        <v>3</v>
      </c>
      <c r="K67" s="227">
        <v>1</v>
      </c>
      <c r="L67" s="227">
        <v>0</v>
      </c>
      <c r="M67" s="227">
        <v>1</v>
      </c>
      <c r="N67" s="227">
        <v>0</v>
      </c>
      <c r="O67" s="227">
        <v>0</v>
      </c>
      <c r="P67" s="227">
        <v>0</v>
      </c>
      <c r="Q67" s="227">
        <v>0</v>
      </c>
      <c r="R67" s="227">
        <v>0</v>
      </c>
      <c r="S67" s="227">
        <v>0</v>
      </c>
      <c r="T67" s="227">
        <v>0</v>
      </c>
      <c r="U67" s="259">
        <v>3377.2</v>
      </c>
      <c r="V67" s="229">
        <v>4208.6000000000004</v>
      </c>
      <c r="W67" s="229">
        <v>1710.3</v>
      </c>
      <c r="X67" s="221">
        <f t="shared" si="1"/>
        <v>0</v>
      </c>
      <c r="Y67" s="221">
        <f t="shared" si="2"/>
        <v>0</v>
      </c>
      <c r="Z67" s="221">
        <f t="shared" si="3"/>
        <v>0.29411764705882354</v>
      </c>
      <c r="AA67" s="221">
        <f t="shared" si="4"/>
        <v>0.23529411764705882</v>
      </c>
      <c r="AB67" s="221">
        <f t="shared" si="5"/>
        <v>0.17647058823529413</v>
      </c>
      <c r="AC67" s="221">
        <f t="shared" si="6"/>
        <v>0.17647058823529413</v>
      </c>
      <c r="AD67" s="221">
        <f t="shared" si="7"/>
        <v>5.8823529411764705E-2</v>
      </c>
      <c r="AE67" s="221">
        <f t="shared" si="8"/>
        <v>0</v>
      </c>
      <c r="AF67" s="221">
        <f t="shared" si="9"/>
        <v>5.8823529411764705E-2</v>
      </c>
      <c r="AG67" s="221">
        <f t="shared" si="10"/>
        <v>0</v>
      </c>
      <c r="AH67" s="221">
        <f t="shared" si="11"/>
        <v>0</v>
      </c>
      <c r="AI67" s="221">
        <f t="shared" si="12"/>
        <v>0</v>
      </c>
      <c r="AJ67" s="221">
        <f t="shared" si="13"/>
        <v>0</v>
      </c>
      <c r="AK67" s="221">
        <f t="shared" si="14"/>
        <v>0</v>
      </c>
      <c r="AL67" s="221">
        <f t="shared" si="15"/>
        <v>0</v>
      </c>
      <c r="AM67" s="221">
        <f t="shared" si="16"/>
        <v>0</v>
      </c>
    </row>
    <row r="68" spans="2:39" ht="12" customHeight="1" x14ac:dyDescent="0.15">
      <c r="B68" s="413" t="s">
        <v>51</v>
      </c>
      <c r="C68" s="372"/>
      <c r="D68" s="231">
        <v>46</v>
      </c>
      <c r="E68" s="231">
        <v>0</v>
      </c>
      <c r="F68" s="231">
        <v>0</v>
      </c>
      <c r="G68" s="231">
        <v>1</v>
      </c>
      <c r="H68" s="231">
        <v>9</v>
      </c>
      <c r="I68" s="231">
        <v>16</v>
      </c>
      <c r="J68" s="231">
        <v>9</v>
      </c>
      <c r="K68" s="231">
        <v>4</v>
      </c>
      <c r="L68" s="231">
        <v>4</v>
      </c>
      <c r="M68" s="231">
        <v>1</v>
      </c>
      <c r="N68" s="231">
        <v>0</v>
      </c>
      <c r="O68" s="231">
        <v>1</v>
      </c>
      <c r="P68" s="231">
        <v>0</v>
      </c>
      <c r="Q68" s="231">
        <v>1</v>
      </c>
      <c r="R68" s="231">
        <v>0</v>
      </c>
      <c r="S68" s="231">
        <v>0</v>
      </c>
      <c r="T68" s="231">
        <v>0</v>
      </c>
      <c r="U68" s="259">
        <v>4780.5</v>
      </c>
      <c r="V68" s="232">
        <v>5236.3</v>
      </c>
      <c r="W68" s="232">
        <v>1891.1</v>
      </c>
      <c r="X68" s="221">
        <f t="shared" si="1"/>
        <v>0</v>
      </c>
      <c r="Y68" s="221">
        <f t="shared" si="2"/>
        <v>0</v>
      </c>
      <c r="Z68" s="221">
        <f t="shared" si="3"/>
        <v>2.1739130434782608E-2</v>
      </c>
      <c r="AA68" s="221">
        <f t="shared" si="4"/>
        <v>0.19565217391304349</v>
      </c>
      <c r="AB68" s="221">
        <f t="shared" si="5"/>
        <v>0.34782608695652173</v>
      </c>
      <c r="AC68" s="221">
        <f t="shared" si="6"/>
        <v>0.19565217391304349</v>
      </c>
      <c r="AD68" s="221">
        <f t="shared" si="7"/>
        <v>8.6956521739130432E-2</v>
      </c>
      <c r="AE68" s="221">
        <f t="shared" si="8"/>
        <v>8.6956521739130432E-2</v>
      </c>
      <c r="AF68" s="221">
        <f t="shared" si="9"/>
        <v>2.1739130434782608E-2</v>
      </c>
      <c r="AG68" s="221">
        <f t="shared" si="10"/>
        <v>0</v>
      </c>
      <c r="AH68" s="221">
        <f t="shared" si="11"/>
        <v>2.1739130434782608E-2</v>
      </c>
      <c r="AI68" s="221">
        <f t="shared" si="12"/>
        <v>0</v>
      </c>
      <c r="AJ68" s="221">
        <f t="shared" si="13"/>
        <v>2.1739130434782608E-2</v>
      </c>
      <c r="AK68" s="221">
        <f t="shared" si="14"/>
        <v>0</v>
      </c>
      <c r="AL68" s="221">
        <f t="shared" si="15"/>
        <v>0</v>
      </c>
      <c r="AM68" s="221">
        <f t="shared" si="16"/>
        <v>0</v>
      </c>
    </row>
    <row r="69" spans="2:39" s="4" customFormat="1" ht="12" customHeight="1" x14ac:dyDescent="0.15">
      <c r="B69" s="414" t="s">
        <v>71</v>
      </c>
      <c r="C69" s="370"/>
      <c r="D69" s="228">
        <v>38</v>
      </c>
      <c r="E69" s="228">
        <v>0</v>
      </c>
      <c r="F69" s="228">
        <v>1</v>
      </c>
      <c r="G69" s="228">
        <v>1</v>
      </c>
      <c r="H69" s="228">
        <v>2</v>
      </c>
      <c r="I69" s="228">
        <v>13</v>
      </c>
      <c r="J69" s="228">
        <v>3</v>
      </c>
      <c r="K69" s="228">
        <v>10</v>
      </c>
      <c r="L69" s="228">
        <v>2</v>
      </c>
      <c r="M69" s="228">
        <v>3</v>
      </c>
      <c r="N69" s="228">
        <v>0</v>
      </c>
      <c r="O69" s="228">
        <v>1</v>
      </c>
      <c r="P69" s="228">
        <v>0</v>
      </c>
      <c r="Q69" s="228">
        <v>0</v>
      </c>
      <c r="R69" s="228">
        <v>0</v>
      </c>
      <c r="S69" s="228">
        <v>0</v>
      </c>
      <c r="T69" s="228">
        <v>2</v>
      </c>
      <c r="U69" s="263">
        <v>5913.1</v>
      </c>
      <c r="V69" s="230">
        <v>6724.8</v>
      </c>
      <c r="W69" s="230">
        <v>5033.1000000000004</v>
      </c>
      <c r="X69" s="221">
        <f t="shared" si="1"/>
        <v>0</v>
      </c>
      <c r="Y69" s="221">
        <f t="shared" si="2"/>
        <v>2.6315789473684209E-2</v>
      </c>
      <c r="Z69" s="221">
        <f t="shared" si="3"/>
        <v>2.6315789473684209E-2</v>
      </c>
      <c r="AA69" s="221">
        <f t="shared" si="4"/>
        <v>5.2631578947368418E-2</v>
      </c>
      <c r="AB69" s="221">
        <f t="shared" si="5"/>
        <v>0.34210526315789475</v>
      </c>
      <c r="AC69" s="221">
        <f t="shared" si="6"/>
        <v>7.8947368421052627E-2</v>
      </c>
      <c r="AD69" s="221">
        <f t="shared" si="7"/>
        <v>0.26315789473684209</v>
      </c>
      <c r="AE69" s="221">
        <f t="shared" si="8"/>
        <v>5.2631578947368418E-2</v>
      </c>
      <c r="AF69" s="221">
        <f t="shared" si="9"/>
        <v>7.8947368421052627E-2</v>
      </c>
      <c r="AG69" s="221">
        <f t="shared" si="10"/>
        <v>0</v>
      </c>
      <c r="AH69" s="221">
        <f t="shared" si="11"/>
        <v>2.6315789473684209E-2</v>
      </c>
      <c r="AI69" s="221">
        <f t="shared" si="12"/>
        <v>0</v>
      </c>
      <c r="AJ69" s="221">
        <f t="shared" si="13"/>
        <v>0</v>
      </c>
      <c r="AK69" s="221">
        <f t="shared" si="14"/>
        <v>0</v>
      </c>
      <c r="AL69" s="221">
        <f t="shared" si="15"/>
        <v>0</v>
      </c>
      <c r="AM69" s="221">
        <f t="shared" si="16"/>
        <v>5.2631578947368418E-2</v>
      </c>
    </row>
    <row r="71" spans="2:39" x14ac:dyDescent="0.15">
      <c r="D71" s="313"/>
    </row>
    <row r="72" spans="2:39" x14ac:dyDescent="0.15">
      <c r="D72" s="313"/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U3:U4"/>
    <mergeCell ref="V3:V4"/>
    <mergeCell ref="W3:W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72"/>
  <sheetViews>
    <sheetView showGridLines="0" zoomScale="70" zoomScaleNormal="70" workbookViewId="0">
      <selection activeCell="AH6" sqref="AH6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227" customWidth="1"/>
    <col min="5" max="32" width="6.7109375" style="227" customWidth="1"/>
    <col min="33" max="33" width="7.7109375" style="229" customWidth="1"/>
    <col min="34" max="34" width="7.5703125" style="223" customWidth="1"/>
    <col min="35" max="35" width="8.42578125" style="223" customWidth="1"/>
    <col min="36" max="49" width="9.5703125" style="223" bestFit="1" customWidth="1"/>
    <col min="50" max="50" width="9.5703125" bestFit="1" customWidth="1"/>
    <col min="51" max="51" width="8.7109375" bestFit="1" customWidth="1"/>
  </cols>
  <sheetData>
    <row r="1" spans="2:51" ht="17.25" x14ac:dyDescent="0.2">
      <c r="B1" s="22" t="s">
        <v>346</v>
      </c>
      <c r="D1" s="248" t="s">
        <v>429</v>
      </c>
      <c r="E1" s="248"/>
      <c r="J1" s="248"/>
      <c r="Q1" s="248"/>
      <c r="R1" s="248" t="s">
        <v>429</v>
      </c>
      <c r="Y1" s="248"/>
      <c r="AD1" s="248"/>
      <c r="AE1" s="248"/>
      <c r="AG1" s="248" t="s">
        <v>347</v>
      </c>
    </row>
    <row r="2" spans="2:51" ht="17.25" x14ac:dyDescent="0.2">
      <c r="B2" s="1" t="s">
        <v>375</v>
      </c>
      <c r="C2" s="2"/>
    </row>
    <row r="3" spans="2:51" ht="24" customHeight="1" x14ac:dyDescent="0.15">
      <c r="B3" s="429" t="s">
        <v>345</v>
      </c>
      <c r="C3" s="421"/>
      <c r="D3" s="424" t="s">
        <v>90</v>
      </c>
      <c r="E3" s="318"/>
      <c r="F3" s="319">
        <v>75</v>
      </c>
      <c r="G3" s="291">
        <v>80</v>
      </c>
      <c r="H3" s="291">
        <v>85</v>
      </c>
      <c r="I3" s="291">
        <v>90</v>
      </c>
      <c r="J3" s="291">
        <v>95</v>
      </c>
      <c r="K3" s="291">
        <v>100</v>
      </c>
      <c r="L3" s="291">
        <v>105</v>
      </c>
      <c r="M3" s="291">
        <v>110</v>
      </c>
      <c r="N3" s="291">
        <v>115</v>
      </c>
      <c r="O3" s="291">
        <v>120</v>
      </c>
      <c r="P3" s="291">
        <v>125</v>
      </c>
      <c r="Q3" s="291">
        <v>130</v>
      </c>
      <c r="R3" s="291">
        <v>135</v>
      </c>
      <c r="S3" s="291">
        <v>140</v>
      </c>
      <c r="T3" s="291">
        <v>145</v>
      </c>
      <c r="U3" s="291">
        <v>150</v>
      </c>
      <c r="V3" s="292">
        <v>155</v>
      </c>
      <c r="W3" s="292">
        <v>160</v>
      </c>
      <c r="X3" s="312">
        <v>165</v>
      </c>
      <c r="Y3" s="292">
        <v>170</v>
      </c>
      <c r="Z3" s="291">
        <v>175</v>
      </c>
      <c r="AA3" s="312">
        <v>180</v>
      </c>
      <c r="AB3" s="291">
        <v>185</v>
      </c>
      <c r="AC3" s="312">
        <v>190</v>
      </c>
      <c r="AD3" s="291">
        <v>195</v>
      </c>
      <c r="AE3" s="312">
        <v>200</v>
      </c>
      <c r="AF3" s="291">
        <v>205</v>
      </c>
      <c r="AG3" s="427" t="s">
        <v>92</v>
      </c>
      <c r="AH3" s="427" t="s">
        <v>93</v>
      </c>
      <c r="AI3" s="430" t="s">
        <v>155</v>
      </c>
    </row>
    <row r="4" spans="2:51" s="25" customFormat="1" ht="13.5" customHeight="1" x14ac:dyDescent="0.15">
      <c r="B4" s="432" t="s">
        <v>83</v>
      </c>
      <c r="C4" s="433"/>
      <c r="D4" s="425"/>
      <c r="E4" s="320"/>
      <c r="F4" s="284" t="s">
        <v>95</v>
      </c>
      <c r="G4" s="284" t="s">
        <v>95</v>
      </c>
      <c r="H4" s="284" t="s">
        <v>95</v>
      </c>
      <c r="I4" s="284" t="s">
        <v>95</v>
      </c>
      <c r="J4" s="284" t="s">
        <v>95</v>
      </c>
      <c r="K4" s="285" t="s">
        <v>95</v>
      </c>
      <c r="L4" s="284" t="s">
        <v>95</v>
      </c>
      <c r="M4" s="284" t="s">
        <v>95</v>
      </c>
      <c r="N4" s="284" t="s">
        <v>95</v>
      </c>
      <c r="O4" s="284" t="s">
        <v>95</v>
      </c>
      <c r="P4" s="284" t="s">
        <v>95</v>
      </c>
      <c r="Q4" s="284" t="s">
        <v>95</v>
      </c>
      <c r="R4" s="283" t="s">
        <v>95</v>
      </c>
      <c r="S4" s="284" t="s">
        <v>95</v>
      </c>
      <c r="T4" s="283" t="s">
        <v>95</v>
      </c>
      <c r="U4" s="283" t="s">
        <v>95</v>
      </c>
      <c r="V4" s="283" t="s">
        <v>95</v>
      </c>
      <c r="W4" s="283" t="s">
        <v>95</v>
      </c>
      <c r="X4" s="284" t="s">
        <v>95</v>
      </c>
      <c r="Y4" s="283" t="s">
        <v>95</v>
      </c>
      <c r="Z4" s="283" t="s">
        <v>95</v>
      </c>
      <c r="AA4" s="284" t="s">
        <v>95</v>
      </c>
      <c r="AB4" s="284" t="s">
        <v>95</v>
      </c>
      <c r="AC4" s="284" t="s">
        <v>95</v>
      </c>
      <c r="AD4" s="284" t="s">
        <v>95</v>
      </c>
      <c r="AE4" s="284" t="s">
        <v>95</v>
      </c>
      <c r="AF4" s="283"/>
      <c r="AG4" s="428"/>
      <c r="AH4" s="428"/>
      <c r="AI4" s="43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</row>
    <row r="5" spans="2:51" ht="24" customHeight="1" x14ac:dyDescent="0.15">
      <c r="B5" s="434"/>
      <c r="C5" s="435"/>
      <c r="D5" s="426"/>
      <c r="E5" s="317" t="s">
        <v>428</v>
      </c>
      <c r="F5" s="315">
        <v>80</v>
      </c>
      <c r="G5" s="295">
        <v>85</v>
      </c>
      <c r="H5" s="295">
        <v>90</v>
      </c>
      <c r="I5" s="295">
        <v>95</v>
      </c>
      <c r="J5" s="295">
        <v>100</v>
      </c>
      <c r="K5" s="295">
        <v>105</v>
      </c>
      <c r="L5" s="295">
        <v>110</v>
      </c>
      <c r="M5" s="295">
        <v>115</v>
      </c>
      <c r="N5" s="295">
        <v>120</v>
      </c>
      <c r="O5" s="295">
        <v>125</v>
      </c>
      <c r="P5" s="295">
        <v>130</v>
      </c>
      <c r="Q5" s="295">
        <v>135</v>
      </c>
      <c r="R5" s="295">
        <v>140</v>
      </c>
      <c r="S5" s="295">
        <v>145</v>
      </c>
      <c r="T5" s="295">
        <v>150</v>
      </c>
      <c r="U5" s="295">
        <v>155</v>
      </c>
      <c r="V5" s="316">
        <v>160</v>
      </c>
      <c r="W5" s="295">
        <v>165</v>
      </c>
      <c r="X5" s="295">
        <v>170</v>
      </c>
      <c r="Y5" s="295">
        <v>175</v>
      </c>
      <c r="Z5" s="295">
        <v>180</v>
      </c>
      <c r="AA5" s="315">
        <v>185</v>
      </c>
      <c r="AB5" s="295">
        <v>190</v>
      </c>
      <c r="AC5" s="315">
        <v>195</v>
      </c>
      <c r="AD5" s="295">
        <v>200</v>
      </c>
      <c r="AE5" s="315">
        <v>205</v>
      </c>
      <c r="AF5" s="295"/>
      <c r="AG5" s="286" t="s">
        <v>431</v>
      </c>
      <c r="AH5" s="286" t="s">
        <v>430</v>
      </c>
      <c r="AI5" s="286" t="s">
        <v>432</v>
      </c>
    </row>
    <row r="6" spans="2:51" ht="12" customHeight="1" x14ac:dyDescent="0.15">
      <c r="B6" s="412" t="s">
        <v>0</v>
      </c>
      <c r="C6" s="378"/>
      <c r="D6" s="227">
        <v>17001</v>
      </c>
      <c r="E6" s="227">
        <v>315</v>
      </c>
      <c r="F6" s="227">
        <v>433</v>
      </c>
      <c r="G6" s="227">
        <v>639</v>
      </c>
      <c r="H6" s="227">
        <v>980</v>
      </c>
      <c r="I6" s="227">
        <v>1580</v>
      </c>
      <c r="J6" s="227">
        <v>3996</v>
      </c>
      <c r="K6" s="227">
        <v>3471</v>
      </c>
      <c r="L6" s="227">
        <v>3083</v>
      </c>
      <c r="M6" s="227">
        <v>1119</v>
      </c>
      <c r="N6" s="227">
        <v>716</v>
      </c>
      <c r="O6" s="227">
        <v>242</v>
      </c>
      <c r="P6" s="227">
        <v>171</v>
      </c>
      <c r="Q6" s="227">
        <v>94</v>
      </c>
      <c r="R6" s="227">
        <v>50</v>
      </c>
      <c r="S6" s="227">
        <v>65</v>
      </c>
      <c r="T6" s="227">
        <v>17</v>
      </c>
      <c r="U6" s="227">
        <v>16</v>
      </c>
      <c r="V6" s="227">
        <v>5</v>
      </c>
      <c r="W6" s="227">
        <v>1</v>
      </c>
      <c r="X6" s="227">
        <v>1</v>
      </c>
      <c r="Y6" s="227">
        <v>0</v>
      </c>
      <c r="Z6" s="227">
        <v>2</v>
      </c>
      <c r="AA6" s="227">
        <v>0</v>
      </c>
      <c r="AB6" s="227">
        <v>1</v>
      </c>
      <c r="AC6" s="227">
        <v>1</v>
      </c>
      <c r="AD6" s="227">
        <v>2</v>
      </c>
      <c r="AE6" s="223">
        <v>0</v>
      </c>
      <c r="AF6" s="227">
        <v>1</v>
      </c>
      <c r="AG6" s="261">
        <v>100.8</v>
      </c>
      <c r="AH6" s="229">
        <v>100.8</v>
      </c>
      <c r="AI6" s="229">
        <v>11.2</v>
      </c>
      <c r="AJ6" s="221">
        <f>E6/$D6</f>
        <v>1.8528321863419798E-2</v>
      </c>
      <c r="AK6" s="221">
        <f t="shared" ref="AK6:AY15" si="0">F6/$D6</f>
        <v>2.5469090053526263E-2</v>
      </c>
      <c r="AL6" s="221">
        <f t="shared" si="0"/>
        <v>3.7586024351508734E-2</v>
      </c>
      <c r="AM6" s="221">
        <f t="shared" si="0"/>
        <v>5.7643668019528263E-2</v>
      </c>
      <c r="AN6" s="221">
        <f t="shared" si="0"/>
        <v>9.2935709664137403E-2</v>
      </c>
      <c r="AO6" s="221">
        <f t="shared" si="0"/>
        <v>0.23504499735309686</v>
      </c>
      <c r="AP6" s="221">
        <f t="shared" si="0"/>
        <v>0.20416446091406387</v>
      </c>
      <c r="AQ6" s="221">
        <f t="shared" si="0"/>
        <v>0.18134227398388331</v>
      </c>
      <c r="AR6" s="221">
        <f t="shared" si="0"/>
        <v>6.5819657667196052E-2</v>
      </c>
      <c r="AS6" s="221">
        <f t="shared" si="0"/>
        <v>4.2115169695900241E-2</v>
      </c>
      <c r="AT6" s="221">
        <f t="shared" si="0"/>
        <v>1.423445679665902E-2</v>
      </c>
      <c r="AU6" s="221">
        <f t="shared" si="0"/>
        <v>1.0058231868713605E-2</v>
      </c>
      <c r="AV6" s="221">
        <f t="shared" si="0"/>
        <v>5.5290865243220987E-3</v>
      </c>
      <c r="AW6" s="221">
        <f t="shared" si="0"/>
        <v>2.9410034703840951E-3</v>
      </c>
      <c r="AX6" s="221">
        <f t="shared" si="0"/>
        <v>3.8233045114993234E-3</v>
      </c>
      <c r="AY6" s="221">
        <f t="shared" si="0"/>
        <v>9.9994117993059241E-4</v>
      </c>
    </row>
    <row r="7" spans="2:51" ht="12" customHeight="1" x14ac:dyDescent="0.15">
      <c r="B7" s="413" t="s">
        <v>1</v>
      </c>
      <c r="C7" s="372"/>
      <c r="D7" s="288">
        <v>13491</v>
      </c>
      <c r="E7" s="260">
        <v>305</v>
      </c>
      <c r="F7" s="260">
        <v>415</v>
      </c>
      <c r="G7" s="260">
        <v>593</v>
      </c>
      <c r="H7" s="260">
        <v>863</v>
      </c>
      <c r="I7" s="260">
        <v>1461</v>
      </c>
      <c r="J7" s="260">
        <v>3481</v>
      </c>
      <c r="K7" s="260">
        <v>2793</v>
      </c>
      <c r="L7" s="260">
        <v>2098</v>
      </c>
      <c r="M7" s="260">
        <v>690</v>
      </c>
      <c r="N7" s="260">
        <v>385</v>
      </c>
      <c r="O7" s="260">
        <v>136</v>
      </c>
      <c r="P7" s="260">
        <v>92</v>
      </c>
      <c r="Q7" s="260">
        <v>57</v>
      </c>
      <c r="R7" s="260">
        <v>39</v>
      </c>
      <c r="S7" s="260">
        <v>51</v>
      </c>
      <c r="T7" s="260">
        <v>15</v>
      </c>
      <c r="U7" s="260">
        <v>8</v>
      </c>
      <c r="V7" s="260">
        <v>3</v>
      </c>
      <c r="W7" s="260">
        <v>0</v>
      </c>
      <c r="X7" s="260">
        <v>1</v>
      </c>
      <c r="Y7" s="260">
        <v>0</v>
      </c>
      <c r="Z7" s="260">
        <v>2</v>
      </c>
      <c r="AA7" s="260">
        <v>0</v>
      </c>
      <c r="AB7" s="260">
        <v>1</v>
      </c>
      <c r="AC7" s="260">
        <v>1</v>
      </c>
      <c r="AD7" s="260">
        <v>1</v>
      </c>
      <c r="AE7" s="287">
        <v>0</v>
      </c>
      <c r="AF7" s="227">
        <v>0</v>
      </c>
      <c r="AG7" s="261">
        <v>99.6</v>
      </c>
      <c r="AH7" s="262">
        <v>99.4</v>
      </c>
      <c r="AI7" s="262">
        <v>11</v>
      </c>
      <c r="AJ7" s="221">
        <f t="shared" ref="AJ7:AJ69" si="1">E7/$D7</f>
        <v>2.2607664368838484E-2</v>
      </c>
      <c r="AK7" s="221">
        <f t="shared" si="0"/>
        <v>3.0761248239567118E-2</v>
      </c>
      <c r="AL7" s="221">
        <f t="shared" si="0"/>
        <v>4.3955229412200723E-2</v>
      </c>
      <c r="AM7" s="221">
        <f t="shared" si="0"/>
        <v>6.3968571640352828E-2</v>
      </c>
      <c r="AN7" s="221">
        <f t="shared" si="0"/>
        <v>0.10829441850122304</v>
      </c>
      <c r="AO7" s="221">
        <f t="shared" si="0"/>
        <v>0.25802386776369429</v>
      </c>
      <c r="AP7" s="221">
        <f t="shared" si="0"/>
        <v>0.20702690682677341</v>
      </c>
      <c r="AQ7" s="221">
        <f t="shared" si="0"/>
        <v>0.15551108146171522</v>
      </c>
      <c r="AR7" s="221">
        <f t="shared" si="0"/>
        <v>5.1145207916388706E-2</v>
      </c>
      <c r="AS7" s="221">
        <f t="shared" si="0"/>
        <v>2.8537543547550219E-2</v>
      </c>
      <c r="AT7" s="221">
        <f t="shared" si="0"/>
        <v>1.0080794603809947E-2</v>
      </c>
      <c r="AU7" s="221">
        <f t="shared" si="0"/>
        <v>6.8193610555184938E-3</v>
      </c>
      <c r="AV7" s="221">
        <f t="shared" si="0"/>
        <v>4.2250389148321106E-3</v>
      </c>
      <c r="AW7" s="221">
        <f t="shared" si="0"/>
        <v>2.89081609962197E-3</v>
      </c>
      <c r="AX7" s="221">
        <f t="shared" si="0"/>
        <v>3.7802979764287301E-3</v>
      </c>
      <c r="AY7" s="221">
        <f t="shared" si="0"/>
        <v>1.1118523460084502E-3</v>
      </c>
    </row>
    <row r="8" spans="2:51" ht="12" customHeight="1" x14ac:dyDescent="0.15">
      <c r="B8" s="54"/>
      <c r="C8" s="15" t="s">
        <v>63</v>
      </c>
      <c r="D8" s="281">
        <v>9317</v>
      </c>
      <c r="E8" s="231">
        <v>278</v>
      </c>
      <c r="F8" s="231">
        <v>373</v>
      </c>
      <c r="G8" s="231">
        <v>517</v>
      </c>
      <c r="H8" s="231">
        <v>762</v>
      </c>
      <c r="I8" s="231">
        <v>1183</v>
      </c>
      <c r="J8" s="231">
        <v>2414</v>
      </c>
      <c r="K8" s="231">
        <v>1922</v>
      </c>
      <c r="L8" s="231">
        <v>1212</v>
      </c>
      <c r="M8" s="231">
        <v>370</v>
      </c>
      <c r="N8" s="231">
        <v>172</v>
      </c>
      <c r="O8" s="231">
        <v>52</v>
      </c>
      <c r="P8" s="231">
        <v>25</v>
      </c>
      <c r="Q8" s="231">
        <v>13</v>
      </c>
      <c r="R8" s="231">
        <v>8</v>
      </c>
      <c r="S8" s="231">
        <v>2</v>
      </c>
      <c r="T8" s="231">
        <v>7</v>
      </c>
      <c r="U8" s="231">
        <v>4</v>
      </c>
      <c r="V8" s="231">
        <v>1</v>
      </c>
      <c r="W8" s="231">
        <v>0</v>
      </c>
      <c r="X8" s="231">
        <v>0</v>
      </c>
      <c r="Y8" s="231">
        <v>0</v>
      </c>
      <c r="Z8" s="231">
        <v>1</v>
      </c>
      <c r="AA8" s="231">
        <v>0</v>
      </c>
      <c r="AB8" s="231">
        <v>0</v>
      </c>
      <c r="AC8" s="231">
        <v>1</v>
      </c>
      <c r="AD8" s="231">
        <v>0</v>
      </c>
      <c r="AE8" s="226">
        <v>0</v>
      </c>
      <c r="AF8" s="227">
        <v>0</v>
      </c>
      <c r="AG8" s="259">
        <v>98.5</v>
      </c>
      <c r="AH8" s="232">
        <v>97.4</v>
      </c>
      <c r="AI8" s="232">
        <v>10.3</v>
      </c>
      <c r="AJ8" s="221">
        <f t="shared" si="1"/>
        <v>2.9837930664376944E-2</v>
      </c>
      <c r="AK8" s="221">
        <f t="shared" si="0"/>
        <v>4.003434581946979E-2</v>
      </c>
      <c r="AL8" s="221">
        <f t="shared" si="0"/>
        <v>5.5489964580873671E-2</v>
      </c>
      <c r="AM8" s="221">
        <f t="shared" si="0"/>
        <v>8.1785982612428892E-2</v>
      </c>
      <c r="AN8" s="221">
        <f t="shared" si="0"/>
        <v>0.12697220135236664</v>
      </c>
      <c r="AO8" s="221">
        <f t="shared" si="0"/>
        <v>0.25909627562520127</v>
      </c>
      <c r="AP8" s="221">
        <f t="shared" si="0"/>
        <v>0.20628957819040464</v>
      </c>
      <c r="AQ8" s="221">
        <f t="shared" si="0"/>
        <v>0.13008479124181604</v>
      </c>
      <c r="AR8" s="221">
        <f t="shared" si="0"/>
        <v>3.9712353761940537E-2</v>
      </c>
      <c r="AS8" s="221">
        <f t="shared" si="0"/>
        <v>1.8460877965010197E-2</v>
      </c>
      <c r="AT8" s="221">
        <f t="shared" si="0"/>
        <v>5.5811956638402924E-3</v>
      </c>
      <c r="AU8" s="221">
        <f t="shared" si="0"/>
        <v>2.6832671460770632E-3</v>
      </c>
      <c r="AV8" s="221">
        <f t="shared" si="0"/>
        <v>1.3952989159600731E-3</v>
      </c>
      <c r="AW8" s="221">
        <f t="shared" si="0"/>
        <v>8.5864548674466031E-4</v>
      </c>
      <c r="AX8" s="221">
        <f t="shared" si="0"/>
        <v>2.1466137168616508E-4</v>
      </c>
      <c r="AY8" s="221">
        <f t="shared" si="0"/>
        <v>7.513148009015778E-4</v>
      </c>
    </row>
    <row r="9" spans="2:51" ht="12" customHeight="1" x14ac:dyDescent="0.15">
      <c r="B9" s="54"/>
      <c r="C9" s="15" t="s">
        <v>64</v>
      </c>
      <c r="D9" s="281">
        <v>2016</v>
      </c>
      <c r="E9" s="231">
        <v>24</v>
      </c>
      <c r="F9" s="231">
        <v>27</v>
      </c>
      <c r="G9" s="231">
        <v>43</v>
      </c>
      <c r="H9" s="231">
        <v>78</v>
      </c>
      <c r="I9" s="231">
        <v>195</v>
      </c>
      <c r="J9" s="231">
        <v>508</v>
      </c>
      <c r="K9" s="231">
        <v>420</v>
      </c>
      <c r="L9" s="231">
        <v>342</v>
      </c>
      <c r="M9" s="231">
        <v>179</v>
      </c>
      <c r="N9" s="231">
        <v>116</v>
      </c>
      <c r="O9" s="231">
        <v>35</v>
      </c>
      <c r="P9" s="231">
        <v>21</v>
      </c>
      <c r="Q9" s="231">
        <v>10</v>
      </c>
      <c r="R9" s="231">
        <v>5</v>
      </c>
      <c r="S9" s="231">
        <v>4</v>
      </c>
      <c r="T9" s="231">
        <v>4</v>
      </c>
      <c r="U9" s="231">
        <v>3</v>
      </c>
      <c r="V9" s="231">
        <v>0</v>
      </c>
      <c r="W9" s="231">
        <v>0</v>
      </c>
      <c r="X9" s="231">
        <v>0</v>
      </c>
      <c r="Y9" s="231">
        <v>0</v>
      </c>
      <c r="Z9" s="231">
        <v>1</v>
      </c>
      <c r="AA9" s="231">
        <v>0</v>
      </c>
      <c r="AB9" s="231">
        <v>0</v>
      </c>
      <c r="AC9" s="231">
        <v>0</v>
      </c>
      <c r="AD9" s="231">
        <v>1</v>
      </c>
      <c r="AE9" s="226">
        <v>0</v>
      </c>
      <c r="AF9" s="227">
        <v>0</v>
      </c>
      <c r="AG9" s="259">
        <v>101.5</v>
      </c>
      <c r="AH9" s="232">
        <v>102.3</v>
      </c>
      <c r="AI9" s="232">
        <v>10.7</v>
      </c>
      <c r="AJ9" s="221">
        <f t="shared" si="1"/>
        <v>1.1904761904761904E-2</v>
      </c>
      <c r="AK9" s="221">
        <f t="shared" si="0"/>
        <v>1.3392857142857142E-2</v>
      </c>
      <c r="AL9" s="221">
        <f t="shared" si="0"/>
        <v>2.132936507936508E-2</v>
      </c>
      <c r="AM9" s="221">
        <f t="shared" si="0"/>
        <v>3.8690476190476192E-2</v>
      </c>
      <c r="AN9" s="221">
        <f t="shared" si="0"/>
        <v>9.6726190476190479E-2</v>
      </c>
      <c r="AO9" s="221">
        <f t="shared" si="0"/>
        <v>0.25198412698412698</v>
      </c>
      <c r="AP9" s="221">
        <f t="shared" si="0"/>
        <v>0.20833333333333334</v>
      </c>
      <c r="AQ9" s="221">
        <f t="shared" si="0"/>
        <v>0.16964285714285715</v>
      </c>
      <c r="AR9" s="221">
        <f t="shared" si="0"/>
        <v>8.8789682539682543E-2</v>
      </c>
      <c r="AS9" s="221">
        <f t="shared" si="0"/>
        <v>5.7539682539682536E-2</v>
      </c>
      <c r="AT9" s="221">
        <f t="shared" si="0"/>
        <v>1.7361111111111112E-2</v>
      </c>
      <c r="AU9" s="221">
        <f t="shared" si="0"/>
        <v>1.0416666666666666E-2</v>
      </c>
      <c r="AV9" s="221">
        <f t="shared" si="0"/>
        <v>4.96031746031746E-3</v>
      </c>
      <c r="AW9" s="221">
        <f t="shared" si="0"/>
        <v>2.48015873015873E-3</v>
      </c>
      <c r="AX9" s="221">
        <f t="shared" si="0"/>
        <v>1.984126984126984E-3</v>
      </c>
      <c r="AY9" s="221">
        <f t="shared" si="0"/>
        <v>1.984126984126984E-3</v>
      </c>
    </row>
    <row r="10" spans="2:51" ht="12" customHeight="1" x14ac:dyDescent="0.15">
      <c r="B10" s="54"/>
      <c r="C10" s="15" t="s">
        <v>65</v>
      </c>
      <c r="D10" s="281">
        <v>2158</v>
      </c>
      <c r="E10" s="231">
        <v>3</v>
      </c>
      <c r="F10" s="231">
        <v>15</v>
      </c>
      <c r="G10" s="231">
        <v>33</v>
      </c>
      <c r="H10" s="231">
        <v>23</v>
      </c>
      <c r="I10" s="231">
        <v>83</v>
      </c>
      <c r="J10" s="231">
        <v>559</v>
      </c>
      <c r="K10" s="231">
        <v>451</v>
      </c>
      <c r="L10" s="231">
        <v>544</v>
      </c>
      <c r="M10" s="231">
        <v>141</v>
      </c>
      <c r="N10" s="231">
        <v>97</v>
      </c>
      <c r="O10" s="231">
        <v>49</v>
      </c>
      <c r="P10" s="231">
        <v>46</v>
      </c>
      <c r="Q10" s="231">
        <v>34</v>
      </c>
      <c r="R10" s="231">
        <v>26</v>
      </c>
      <c r="S10" s="231">
        <v>45</v>
      </c>
      <c r="T10" s="231">
        <v>4</v>
      </c>
      <c r="U10" s="231">
        <v>1</v>
      </c>
      <c r="V10" s="231">
        <v>2</v>
      </c>
      <c r="W10" s="231">
        <v>0</v>
      </c>
      <c r="X10" s="231">
        <v>1</v>
      </c>
      <c r="Y10" s="231">
        <v>0</v>
      </c>
      <c r="Z10" s="231">
        <v>0</v>
      </c>
      <c r="AA10" s="231">
        <v>0</v>
      </c>
      <c r="AB10" s="231">
        <v>1</v>
      </c>
      <c r="AC10" s="231">
        <v>0</v>
      </c>
      <c r="AD10" s="231">
        <v>0</v>
      </c>
      <c r="AE10" s="226">
        <v>0</v>
      </c>
      <c r="AF10" s="227">
        <v>0</v>
      </c>
      <c r="AG10" s="259">
        <v>104.3</v>
      </c>
      <c r="AH10" s="232">
        <v>105.5</v>
      </c>
      <c r="AI10" s="232">
        <v>11.4</v>
      </c>
      <c r="AJ10" s="221">
        <f t="shared" si="1"/>
        <v>1.3901760889712697E-3</v>
      </c>
      <c r="AK10" s="221">
        <f t="shared" si="0"/>
        <v>6.9508804448563484E-3</v>
      </c>
      <c r="AL10" s="221">
        <f t="shared" si="0"/>
        <v>1.5291936978683966E-2</v>
      </c>
      <c r="AM10" s="221">
        <f t="shared" si="0"/>
        <v>1.0658016682113068E-2</v>
      </c>
      <c r="AN10" s="221">
        <f t="shared" si="0"/>
        <v>3.8461538461538464E-2</v>
      </c>
      <c r="AO10" s="221">
        <f t="shared" si="0"/>
        <v>0.25903614457831325</v>
      </c>
      <c r="AP10" s="221">
        <f t="shared" si="0"/>
        <v>0.20898980537534753</v>
      </c>
      <c r="AQ10" s="221">
        <f t="shared" si="0"/>
        <v>0.25208526413345689</v>
      </c>
      <c r="AR10" s="221">
        <f t="shared" si="0"/>
        <v>6.5338276181649682E-2</v>
      </c>
      <c r="AS10" s="221">
        <f t="shared" si="0"/>
        <v>4.494902687673772E-2</v>
      </c>
      <c r="AT10" s="221">
        <f t="shared" si="0"/>
        <v>2.2706209453197405E-2</v>
      </c>
      <c r="AU10" s="221">
        <f t="shared" si="0"/>
        <v>2.1316033364226137E-2</v>
      </c>
      <c r="AV10" s="221">
        <f t="shared" si="0"/>
        <v>1.5755329008341055E-2</v>
      </c>
      <c r="AW10" s="221">
        <f t="shared" si="0"/>
        <v>1.2048192771084338E-2</v>
      </c>
      <c r="AX10" s="221">
        <f t="shared" si="0"/>
        <v>2.0852641334569044E-2</v>
      </c>
      <c r="AY10" s="221">
        <f t="shared" si="0"/>
        <v>1.8535681186283596E-3</v>
      </c>
    </row>
    <row r="11" spans="2:51" ht="12" customHeight="1" x14ac:dyDescent="0.15">
      <c r="B11" s="414" t="s">
        <v>5</v>
      </c>
      <c r="C11" s="370"/>
      <c r="D11" s="282">
        <v>3510</v>
      </c>
      <c r="E11" s="228">
        <v>10</v>
      </c>
      <c r="F11" s="228">
        <v>18</v>
      </c>
      <c r="G11" s="228">
        <v>46</v>
      </c>
      <c r="H11" s="228">
        <v>117</v>
      </c>
      <c r="I11" s="228">
        <v>119</v>
      </c>
      <c r="J11" s="228">
        <v>515</v>
      </c>
      <c r="K11" s="228">
        <v>678</v>
      </c>
      <c r="L11" s="228">
        <v>985</v>
      </c>
      <c r="M11" s="228">
        <v>429</v>
      </c>
      <c r="N11" s="228">
        <v>331</v>
      </c>
      <c r="O11" s="228">
        <v>106</v>
      </c>
      <c r="P11" s="228">
        <v>79</v>
      </c>
      <c r="Q11" s="228">
        <v>37</v>
      </c>
      <c r="R11" s="228">
        <v>11</v>
      </c>
      <c r="S11" s="228">
        <v>14</v>
      </c>
      <c r="T11" s="228">
        <v>2</v>
      </c>
      <c r="U11" s="228">
        <v>8</v>
      </c>
      <c r="V11" s="228">
        <v>2</v>
      </c>
      <c r="W11" s="228">
        <v>1</v>
      </c>
      <c r="X11" s="228">
        <v>0</v>
      </c>
      <c r="Y11" s="228">
        <v>0</v>
      </c>
      <c r="Z11" s="228">
        <v>0</v>
      </c>
      <c r="AA11" s="228">
        <v>0</v>
      </c>
      <c r="AB11" s="228">
        <v>0</v>
      </c>
      <c r="AC11" s="228">
        <v>0</v>
      </c>
      <c r="AD11" s="228">
        <v>1</v>
      </c>
      <c r="AE11" s="289">
        <v>0</v>
      </c>
      <c r="AF11" s="227">
        <v>1</v>
      </c>
      <c r="AG11" s="263">
        <v>106</v>
      </c>
      <c r="AH11" s="230">
        <v>106.4</v>
      </c>
      <c r="AI11" s="230">
        <v>10.4</v>
      </c>
      <c r="AJ11" s="221">
        <f t="shared" si="1"/>
        <v>2.8490028490028491E-3</v>
      </c>
      <c r="AK11" s="221">
        <f t="shared" si="0"/>
        <v>5.1282051282051282E-3</v>
      </c>
      <c r="AL11" s="221">
        <f t="shared" si="0"/>
        <v>1.3105413105413105E-2</v>
      </c>
      <c r="AM11" s="221">
        <f t="shared" si="0"/>
        <v>3.3333333333333333E-2</v>
      </c>
      <c r="AN11" s="221">
        <f t="shared" si="0"/>
        <v>3.3903133903133903E-2</v>
      </c>
      <c r="AO11" s="221">
        <f t="shared" si="0"/>
        <v>0.14672364672364671</v>
      </c>
      <c r="AP11" s="221">
        <f t="shared" si="0"/>
        <v>0.19316239316239317</v>
      </c>
      <c r="AQ11" s="221">
        <f t="shared" si="0"/>
        <v>0.28062678062678065</v>
      </c>
      <c r="AR11" s="221">
        <f t="shared" si="0"/>
        <v>0.12222222222222222</v>
      </c>
      <c r="AS11" s="221">
        <f t="shared" si="0"/>
        <v>9.4301994301994305E-2</v>
      </c>
      <c r="AT11" s="221">
        <f t="shared" si="0"/>
        <v>3.0199430199430201E-2</v>
      </c>
      <c r="AU11" s="221">
        <f t="shared" si="0"/>
        <v>2.2507122507122508E-2</v>
      </c>
      <c r="AV11" s="221">
        <f t="shared" si="0"/>
        <v>1.0541310541310541E-2</v>
      </c>
      <c r="AW11" s="221">
        <f t="shared" si="0"/>
        <v>3.1339031339031338E-3</v>
      </c>
      <c r="AX11" s="221">
        <f t="shared" si="0"/>
        <v>3.9886039886039889E-3</v>
      </c>
      <c r="AY11" s="221">
        <f t="shared" si="0"/>
        <v>5.6980056980056976E-4</v>
      </c>
    </row>
    <row r="12" spans="2:51" ht="12" customHeight="1" x14ac:dyDescent="0.15">
      <c r="B12" s="413" t="s">
        <v>73</v>
      </c>
      <c r="C12" s="372"/>
      <c r="D12" s="227">
        <v>142</v>
      </c>
      <c r="E12" s="227">
        <v>0</v>
      </c>
      <c r="F12" s="227">
        <v>0</v>
      </c>
      <c r="G12" s="227">
        <v>2</v>
      </c>
      <c r="H12" s="227">
        <v>7</v>
      </c>
      <c r="I12" s="227">
        <v>5</v>
      </c>
      <c r="J12" s="227">
        <v>11</v>
      </c>
      <c r="K12" s="227">
        <v>20</v>
      </c>
      <c r="L12" s="227">
        <v>21</v>
      </c>
      <c r="M12" s="227">
        <v>19</v>
      </c>
      <c r="N12" s="227">
        <v>18</v>
      </c>
      <c r="O12" s="227">
        <v>7</v>
      </c>
      <c r="P12" s="227">
        <v>17</v>
      </c>
      <c r="Q12" s="227">
        <v>9</v>
      </c>
      <c r="R12" s="227">
        <v>2</v>
      </c>
      <c r="S12" s="227">
        <v>1</v>
      </c>
      <c r="T12" s="227">
        <v>0</v>
      </c>
      <c r="U12" s="227">
        <v>2</v>
      </c>
      <c r="V12" s="227">
        <v>0</v>
      </c>
      <c r="W12" s="227">
        <v>0</v>
      </c>
      <c r="X12" s="227">
        <v>0</v>
      </c>
      <c r="Y12" s="227">
        <v>0</v>
      </c>
      <c r="Z12" s="227">
        <v>0</v>
      </c>
      <c r="AA12" s="227">
        <v>0</v>
      </c>
      <c r="AB12" s="227">
        <v>0</v>
      </c>
      <c r="AC12" s="227">
        <v>0</v>
      </c>
      <c r="AD12" s="227">
        <v>0</v>
      </c>
      <c r="AE12" s="223">
        <v>0</v>
      </c>
      <c r="AF12" s="227">
        <v>1</v>
      </c>
      <c r="AG12" s="259">
        <v>111.4</v>
      </c>
      <c r="AH12" s="229">
        <v>112.7</v>
      </c>
      <c r="AI12" s="229">
        <v>16.399999999999999</v>
      </c>
      <c r="AJ12" s="221">
        <f t="shared" si="1"/>
        <v>0</v>
      </c>
      <c r="AK12" s="221">
        <f t="shared" si="0"/>
        <v>0</v>
      </c>
      <c r="AL12" s="221">
        <f t="shared" si="0"/>
        <v>1.4084507042253521E-2</v>
      </c>
      <c r="AM12" s="221">
        <f t="shared" si="0"/>
        <v>4.9295774647887321E-2</v>
      </c>
      <c r="AN12" s="221">
        <f t="shared" si="0"/>
        <v>3.5211267605633804E-2</v>
      </c>
      <c r="AO12" s="221">
        <f t="shared" si="0"/>
        <v>7.746478873239436E-2</v>
      </c>
      <c r="AP12" s="221">
        <f t="shared" si="0"/>
        <v>0.14084507042253522</v>
      </c>
      <c r="AQ12" s="221">
        <f t="shared" si="0"/>
        <v>0.14788732394366197</v>
      </c>
      <c r="AR12" s="221">
        <f t="shared" si="0"/>
        <v>0.13380281690140844</v>
      </c>
      <c r="AS12" s="221">
        <f t="shared" si="0"/>
        <v>0.12676056338028169</v>
      </c>
      <c r="AT12" s="221">
        <f t="shared" si="0"/>
        <v>4.9295774647887321E-2</v>
      </c>
      <c r="AU12" s="221">
        <f t="shared" si="0"/>
        <v>0.11971830985915492</v>
      </c>
      <c r="AV12" s="221">
        <f t="shared" si="0"/>
        <v>6.3380281690140844E-2</v>
      </c>
      <c r="AW12" s="221">
        <f t="shared" si="0"/>
        <v>1.4084507042253521E-2</v>
      </c>
      <c r="AX12" s="221">
        <f t="shared" si="0"/>
        <v>7.0422535211267607E-3</v>
      </c>
      <c r="AY12" s="221">
        <f t="shared" si="0"/>
        <v>0</v>
      </c>
    </row>
    <row r="13" spans="2:51" ht="12" customHeight="1" x14ac:dyDescent="0.15">
      <c r="B13" s="413" t="s">
        <v>74</v>
      </c>
      <c r="C13" s="372"/>
      <c r="D13" s="227">
        <v>522</v>
      </c>
      <c r="E13" s="227">
        <v>3</v>
      </c>
      <c r="F13" s="227">
        <v>6</v>
      </c>
      <c r="G13" s="227">
        <v>7</v>
      </c>
      <c r="H13" s="227">
        <v>15</v>
      </c>
      <c r="I13" s="227">
        <v>30</v>
      </c>
      <c r="J13" s="227">
        <v>119</v>
      </c>
      <c r="K13" s="227">
        <v>102</v>
      </c>
      <c r="L13" s="227">
        <v>139</v>
      </c>
      <c r="M13" s="227">
        <v>49</v>
      </c>
      <c r="N13" s="227">
        <v>26</v>
      </c>
      <c r="O13" s="227">
        <v>12</v>
      </c>
      <c r="P13" s="227">
        <v>5</v>
      </c>
      <c r="Q13" s="227">
        <v>4</v>
      </c>
      <c r="R13" s="227">
        <v>3</v>
      </c>
      <c r="S13" s="227">
        <v>0</v>
      </c>
      <c r="T13" s="227">
        <v>1</v>
      </c>
      <c r="U13" s="227">
        <v>0</v>
      </c>
      <c r="V13" s="227">
        <v>0</v>
      </c>
      <c r="W13" s="227">
        <v>1</v>
      </c>
      <c r="X13" s="227">
        <v>0</v>
      </c>
      <c r="Y13" s="227">
        <v>0</v>
      </c>
      <c r="Z13" s="227">
        <v>0</v>
      </c>
      <c r="AA13" s="227">
        <v>0</v>
      </c>
      <c r="AB13" s="227">
        <v>0</v>
      </c>
      <c r="AC13" s="227">
        <v>0</v>
      </c>
      <c r="AD13" s="227">
        <v>0</v>
      </c>
      <c r="AE13" s="223">
        <v>0</v>
      </c>
      <c r="AF13" s="227">
        <v>0</v>
      </c>
      <c r="AG13" s="259">
        <v>103.5</v>
      </c>
      <c r="AH13" s="229">
        <v>103.8</v>
      </c>
      <c r="AI13" s="229">
        <v>9.9</v>
      </c>
      <c r="AJ13" s="221">
        <f t="shared" si="1"/>
        <v>5.7471264367816091E-3</v>
      </c>
      <c r="AK13" s="221">
        <f t="shared" si="0"/>
        <v>1.1494252873563218E-2</v>
      </c>
      <c r="AL13" s="221">
        <f t="shared" si="0"/>
        <v>1.3409961685823755E-2</v>
      </c>
      <c r="AM13" s="221">
        <f t="shared" si="0"/>
        <v>2.8735632183908046E-2</v>
      </c>
      <c r="AN13" s="221">
        <f t="shared" si="0"/>
        <v>5.7471264367816091E-2</v>
      </c>
      <c r="AO13" s="221">
        <f t="shared" si="0"/>
        <v>0.22796934865900384</v>
      </c>
      <c r="AP13" s="221">
        <f t="shared" si="0"/>
        <v>0.19540229885057472</v>
      </c>
      <c r="AQ13" s="221">
        <f t="shared" si="0"/>
        <v>0.26628352490421459</v>
      </c>
      <c r="AR13" s="221">
        <f t="shared" si="0"/>
        <v>9.3869731800766285E-2</v>
      </c>
      <c r="AS13" s="221">
        <f t="shared" si="0"/>
        <v>4.9808429118773943E-2</v>
      </c>
      <c r="AT13" s="221">
        <f t="shared" si="0"/>
        <v>2.2988505747126436E-2</v>
      </c>
      <c r="AU13" s="221">
        <f t="shared" si="0"/>
        <v>9.5785440613026813E-3</v>
      </c>
      <c r="AV13" s="221">
        <f t="shared" si="0"/>
        <v>7.6628352490421452E-3</v>
      </c>
      <c r="AW13" s="221">
        <f t="shared" si="0"/>
        <v>5.7471264367816091E-3</v>
      </c>
      <c r="AX13" s="221">
        <f t="shared" si="0"/>
        <v>0</v>
      </c>
      <c r="AY13" s="221">
        <f t="shared" si="0"/>
        <v>1.9157088122605363E-3</v>
      </c>
    </row>
    <row r="14" spans="2:51" ht="12" customHeight="1" x14ac:dyDescent="0.15">
      <c r="B14" s="413" t="s">
        <v>75</v>
      </c>
      <c r="C14" s="372"/>
      <c r="D14" s="227">
        <v>1004</v>
      </c>
      <c r="E14" s="227">
        <v>2</v>
      </c>
      <c r="F14" s="227">
        <v>2</v>
      </c>
      <c r="G14" s="227">
        <v>5</v>
      </c>
      <c r="H14" s="227">
        <v>4</v>
      </c>
      <c r="I14" s="227">
        <v>9</v>
      </c>
      <c r="J14" s="227">
        <v>84</v>
      </c>
      <c r="K14" s="227">
        <v>217</v>
      </c>
      <c r="L14" s="227">
        <v>352</v>
      </c>
      <c r="M14" s="227">
        <v>123</v>
      </c>
      <c r="N14" s="227">
        <v>140</v>
      </c>
      <c r="O14" s="227">
        <v>30</v>
      </c>
      <c r="P14" s="227">
        <v>25</v>
      </c>
      <c r="Q14" s="227">
        <v>5</v>
      </c>
      <c r="R14" s="227">
        <v>1</v>
      </c>
      <c r="S14" s="227">
        <v>4</v>
      </c>
      <c r="T14" s="227">
        <v>1</v>
      </c>
      <c r="U14" s="227">
        <v>0</v>
      </c>
      <c r="V14" s="227">
        <v>0</v>
      </c>
      <c r="W14" s="227">
        <v>0</v>
      </c>
      <c r="X14" s="227">
        <v>0</v>
      </c>
      <c r="Y14" s="227">
        <v>0</v>
      </c>
      <c r="Z14" s="227">
        <v>0</v>
      </c>
      <c r="AA14" s="227">
        <v>0</v>
      </c>
      <c r="AB14" s="227">
        <v>0</v>
      </c>
      <c r="AC14" s="227">
        <v>0</v>
      </c>
      <c r="AD14" s="227">
        <v>0</v>
      </c>
      <c r="AE14" s="223">
        <v>0</v>
      </c>
      <c r="AF14" s="227">
        <v>0</v>
      </c>
      <c r="AG14" s="259">
        <v>106.8</v>
      </c>
      <c r="AH14" s="229">
        <v>108.1</v>
      </c>
      <c r="AI14" s="229">
        <v>8.1</v>
      </c>
      <c r="AJ14" s="221">
        <f t="shared" si="1"/>
        <v>1.9920318725099601E-3</v>
      </c>
      <c r="AK14" s="221">
        <f t="shared" si="0"/>
        <v>1.9920318725099601E-3</v>
      </c>
      <c r="AL14" s="221">
        <f t="shared" si="0"/>
        <v>4.9800796812749003E-3</v>
      </c>
      <c r="AM14" s="221">
        <f t="shared" si="0"/>
        <v>3.9840637450199202E-3</v>
      </c>
      <c r="AN14" s="221">
        <f t="shared" si="0"/>
        <v>8.9641434262948214E-3</v>
      </c>
      <c r="AO14" s="221">
        <f t="shared" si="0"/>
        <v>8.3665338645418322E-2</v>
      </c>
      <c r="AP14" s="221">
        <f t="shared" si="0"/>
        <v>0.21613545816733068</v>
      </c>
      <c r="AQ14" s="221">
        <f t="shared" si="0"/>
        <v>0.35059760956175301</v>
      </c>
      <c r="AR14" s="221">
        <f t="shared" si="0"/>
        <v>0.12250996015936255</v>
      </c>
      <c r="AS14" s="221">
        <f t="shared" si="0"/>
        <v>0.1394422310756972</v>
      </c>
      <c r="AT14" s="221">
        <f t="shared" si="0"/>
        <v>2.9880478087649404E-2</v>
      </c>
      <c r="AU14" s="221">
        <f t="shared" si="0"/>
        <v>2.4900398406374501E-2</v>
      </c>
      <c r="AV14" s="221">
        <f t="shared" si="0"/>
        <v>4.9800796812749003E-3</v>
      </c>
      <c r="AW14" s="221">
        <f t="shared" si="0"/>
        <v>9.9601593625498006E-4</v>
      </c>
      <c r="AX14" s="221">
        <f t="shared" si="0"/>
        <v>3.9840637450199202E-3</v>
      </c>
      <c r="AY14" s="221">
        <f t="shared" si="0"/>
        <v>9.9601593625498006E-4</v>
      </c>
    </row>
    <row r="15" spans="2:51" ht="12" customHeight="1" x14ac:dyDescent="0.15">
      <c r="B15" s="413" t="s">
        <v>76</v>
      </c>
      <c r="C15" s="372"/>
      <c r="D15" s="227">
        <v>10208</v>
      </c>
      <c r="E15" s="227">
        <v>279</v>
      </c>
      <c r="F15" s="227">
        <v>373</v>
      </c>
      <c r="G15" s="227">
        <v>519</v>
      </c>
      <c r="H15" s="227">
        <v>772</v>
      </c>
      <c r="I15" s="227">
        <v>1203</v>
      </c>
      <c r="J15" s="227">
        <v>2586</v>
      </c>
      <c r="K15" s="227">
        <v>2126</v>
      </c>
      <c r="L15" s="227">
        <v>1460</v>
      </c>
      <c r="M15" s="227">
        <v>466</v>
      </c>
      <c r="N15" s="227">
        <v>245</v>
      </c>
      <c r="O15" s="227">
        <v>80</v>
      </c>
      <c r="P15" s="227">
        <v>44</v>
      </c>
      <c r="Q15" s="227">
        <v>24</v>
      </c>
      <c r="R15" s="227">
        <v>11</v>
      </c>
      <c r="S15" s="227">
        <v>6</v>
      </c>
      <c r="T15" s="227">
        <v>7</v>
      </c>
      <c r="U15" s="227">
        <v>4</v>
      </c>
      <c r="V15" s="227">
        <v>1</v>
      </c>
      <c r="W15" s="227">
        <v>0</v>
      </c>
      <c r="X15" s="227">
        <v>0</v>
      </c>
      <c r="Y15" s="227">
        <v>0</v>
      </c>
      <c r="Z15" s="227">
        <v>1</v>
      </c>
      <c r="AA15" s="227">
        <v>0</v>
      </c>
      <c r="AB15" s="227">
        <v>0</v>
      </c>
      <c r="AC15" s="227">
        <v>1</v>
      </c>
      <c r="AD15" s="227">
        <v>0</v>
      </c>
      <c r="AE15" s="223">
        <v>0</v>
      </c>
      <c r="AF15" s="227">
        <v>0</v>
      </c>
      <c r="AG15" s="259">
        <v>99</v>
      </c>
      <c r="AH15" s="229">
        <v>98.2</v>
      </c>
      <c r="AI15" s="229">
        <v>10.5</v>
      </c>
      <c r="AJ15" s="221">
        <f t="shared" si="1"/>
        <v>2.7331504702194358E-2</v>
      </c>
      <c r="AK15" s="221">
        <f t="shared" si="0"/>
        <v>3.6539968652037617E-2</v>
      </c>
      <c r="AL15" s="221">
        <f t="shared" si="0"/>
        <v>5.0842476489028211E-2</v>
      </c>
      <c r="AM15" s="221">
        <f t="shared" si="0"/>
        <v>7.5626959247648909E-2</v>
      </c>
      <c r="AN15" s="221">
        <f t="shared" si="0"/>
        <v>0.1178487460815047</v>
      </c>
      <c r="AO15" s="221">
        <f t="shared" si="0"/>
        <v>0.25333072100313481</v>
      </c>
      <c r="AP15" s="221">
        <f t="shared" si="0"/>
        <v>0.20826802507836992</v>
      </c>
      <c r="AQ15" s="221">
        <f t="shared" si="0"/>
        <v>0.14302507836990597</v>
      </c>
      <c r="AR15" s="221">
        <f t="shared" si="0"/>
        <v>4.5650470219435739E-2</v>
      </c>
      <c r="AS15" s="221">
        <f t="shared" si="0"/>
        <v>2.4000783699059561E-2</v>
      </c>
      <c r="AT15" s="221">
        <f t="shared" si="0"/>
        <v>7.8369905956112845E-3</v>
      </c>
      <c r="AU15" s="221">
        <f t="shared" si="0"/>
        <v>4.3103448275862068E-3</v>
      </c>
      <c r="AV15" s="221">
        <f t="shared" si="0"/>
        <v>2.3510971786833857E-3</v>
      </c>
      <c r="AW15" s="221">
        <f t="shared" si="0"/>
        <v>1.0775862068965517E-3</v>
      </c>
      <c r="AX15" s="221">
        <f t="shared" si="0"/>
        <v>5.8777429467084643E-4</v>
      </c>
      <c r="AY15" s="221">
        <f t="shared" si="0"/>
        <v>6.8573667711598746E-4</v>
      </c>
    </row>
    <row r="16" spans="2:51" ht="12" customHeight="1" x14ac:dyDescent="0.15">
      <c r="B16" s="413" t="s">
        <v>77</v>
      </c>
      <c r="C16" s="372"/>
      <c r="D16" s="227">
        <v>1774</v>
      </c>
      <c r="E16" s="227">
        <v>3</v>
      </c>
      <c r="F16" s="227">
        <v>15</v>
      </c>
      <c r="G16" s="227">
        <v>33</v>
      </c>
      <c r="H16" s="227">
        <v>19</v>
      </c>
      <c r="I16" s="227">
        <v>71</v>
      </c>
      <c r="J16" s="227">
        <v>450</v>
      </c>
      <c r="K16" s="227">
        <v>327</v>
      </c>
      <c r="L16" s="227">
        <v>441</v>
      </c>
      <c r="M16" s="227">
        <v>127</v>
      </c>
      <c r="N16" s="227">
        <v>88</v>
      </c>
      <c r="O16" s="227">
        <v>48</v>
      </c>
      <c r="P16" s="227">
        <v>41</v>
      </c>
      <c r="Q16" s="227">
        <v>32</v>
      </c>
      <c r="R16" s="227">
        <v>25</v>
      </c>
      <c r="S16" s="227">
        <v>45</v>
      </c>
      <c r="T16" s="227">
        <v>4</v>
      </c>
      <c r="U16" s="227">
        <v>1</v>
      </c>
      <c r="V16" s="227">
        <v>2</v>
      </c>
      <c r="W16" s="227">
        <v>0</v>
      </c>
      <c r="X16" s="227">
        <v>1</v>
      </c>
      <c r="Y16" s="227">
        <v>0</v>
      </c>
      <c r="Z16" s="227">
        <v>0</v>
      </c>
      <c r="AA16" s="227">
        <v>0</v>
      </c>
      <c r="AB16" s="227">
        <v>1</v>
      </c>
      <c r="AC16" s="227">
        <v>0</v>
      </c>
      <c r="AD16" s="227">
        <v>0</v>
      </c>
      <c r="AE16" s="223">
        <v>0</v>
      </c>
      <c r="AF16" s="227">
        <v>0</v>
      </c>
      <c r="AG16" s="259">
        <v>104.7</v>
      </c>
      <c r="AH16" s="229">
        <v>106.1</v>
      </c>
      <c r="AI16" s="229">
        <v>12.1</v>
      </c>
      <c r="AJ16" s="221">
        <f t="shared" si="1"/>
        <v>1.6910935738444193E-3</v>
      </c>
      <c r="AK16" s="221">
        <f t="shared" ref="AK16:AK69" si="2">F16/$D16</f>
        <v>8.4554678692220966E-3</v>
      </c>
      <c r="AL16" s="221">
        <f t="shared" ref="AL16:AL69" si="3">G16/$D16</f>
        <v>1.8602029312288614E-2</v>
      </c>
      <c r="AM16" s="221">
        <f t="shared" ref="AM16:AM69" si="4">H16/$D16</f>
        <v>1.0710259301014656E-2</v>
      </c>
      <c r="AN16" s="221">
        <f t="shared" ref="AN16:AN69" si="5">I16/$D16</f>
        <v>4.0022547914317926E-2</v>
      </c>
      <c r="AO16" s="221">
        <f t="shared" ref="AO16:AO69" si="6">J16/$D16</f>
        <v>0.25366403607666294</v>
      </c>
      <c r="AP16" s="221">
        <f t="shared" ref="AP16:AP69" si="7">K16/$D16</f>
        <v>0.1843291995490417</v>
      </c>
      <c r="AQ16" s="221">
        <f t="shared" ref="AQ16:AQ69" si="8">L16/$D16</f>
        <v>0.24859075535512964</v>
      </c>
      <c r="AR16" s="221">
        <f t="shared" ref="AR16:AR69" si="9">M16/$D16</f>
        <v>7.158962795941376E-2</v>
      </c>
      <c r="AS16" s="221">
        <f t="shared" ref="AS16:AS69" si="10">N16/$D16</f>
        <v>4.96054114994363E-2</v>
      </c>
      <c r="AT16" s="221">
        <f t="shared" ref="AT16:AT69" si="11">O16/$D16</f>
        <v>2.7057497181510709E-2</v>
      </c>
      <c r="AU16" s="221">
        <f t="shared" ref="AU16:AU69" si="12">P16/$D16</f>
        <v>2.3111612175873732E-2</v>
      </c>
      <c r="AV16" s="221">
        <f t="shared" ref="AV16:AV69" si="13">Q16/$D16</f>
        <v>1.8038331454340473E-2</v>
      </c>
      <c r="AW16" s="221">
        <f t="shared" ref="AW16:AW69" si="14">R16/$D16</f>
        <v>1.4092446448703494E-2</v>
      </c>
      <c r="AX16" s="221">
        <f t="shared" ref="AX16:AX69" si="15">S16/$D16</f>
        <v>2.5366403607666291E-2</v>
      </c>
      <c r="AY16" s="221">
        <f t="shared" ref="AY16:AY69" si="16">T16/$D16</f>
        <v>2.2547914317925591E-3</v>
      </c>
    </row>
    <row r="17" spans="2:51" ht="12" customHeight="1" x14ac:dyDescent="0.15">
      <c r="B17" s="413" t="s">
        <v>78</v>
      </c>
      <c r="C17" s="372"/>
      <c r="D17" s="227">
        <v>59</v>
      </c>
      <c r="E17" s="227">
        <v>1</v>
      </c>
      <c r="F17" s="227">
        <v>0</v>
      </c>
      <c r="G17" s="227">
        <v>1</v>
      </c>
      <c r="H17" s="227">
        <v>1</v>
      </c>
      <c r="I17" s="227">
        <v>2</v>
      </c>
      <c r="J17" s="227">
        <v>7</v>
      </c>
      <c r="K17" s="227">
        <v>4</v>
      </c>
      <c r="L17" s="227">
        <v>12</v>
      </c>
      <c r="M17" s="227">
        <v>9</v>
      </c>
      <c r="N17" s="227">
        <v>10</v>
      </c>
      <c r="O17" s="227">
        <v>2</v>
      </c>
      <c r="P17" s="227">
        <v>5</v>
      </c>
      <c r="Q17" s="227">
        <v>0</v>
      </c>
      <c r="R17" s="227">
        <v>1</v>
      </c>
      <c r="S17" s="227">
        <v>3</v>
      </c>
      <c r="T17" s="227">
        <v>0</v>
      </c>
      <c r="U17" s="227">
        <v>0</v>
      </c>
      <c r="V17" s="227">
        <v>1</v>
      </c>
      <c r="W17" s="227">
        <v>0</v>
      </c>
      <c r="X17" s="227">
        <v>0</v>
      </c>
      <c r="Y17" s="227">
        <v>0</v>
      </c>
      <c r="Z17" s="227">
        <v>0</v>
      </c>
      <c r="AA17" s="227">
        <v>0</v>
      </c>
      <c r="AB17" s="227">
        <v>0</v>
      </c>
      <c r="AC17" s="227">
        <v>0</v>
      </c>
      <c r="AD17" s="227">
        <v>0</v>
      </c>
      <c r="AE17" s="223">
        <v>0</v>
      </c>
      <c r="AF17" s="227">
        <v>0</v>
      </c>
      <c r="AG17" s="259">
        <v>112</v>
      </c>
      <c r="AH17" s="229">
        <v>112.2</v>
      </c>
      <c r="AI17" s="229">
        <v>15</v>
      </c>
      <c r="AJ17" s="221">
        <f t="shared" si="1"/>
        <v>1.6949152542372881E-2</v>
      </c>
      <c r="AK17" s="221">
        <f t="shared" si="2"/>
        <v>0</v>
      </c>
      <c r="AL17" s="221">
        <f t="shared" si="3"/>
        <v>1.6949152542372881E-2</v>
      </c>
      <c r="AM17" s="221">
        <f t="shared" si="4"/>
        <v>1.6949152542372881E-2</v>
      </c>
      <c r="AN17" s="221">
        <f t="shared" si="5"/>
        <v>3.3898305084745763E-2</v>
      </c>
      <c r="AO17" s="221">
        <f t="shared" si="6"/>
        <v>0.11864406779661017</v>
      </c>
      <c r="AP17" s="221">
        <f t="shared" si="7"/>
        <v>6.7796610169491525E-2</v>
      </c>
      <c r="AQ17" s="221">
        <f t="shared" si="8"/>
        <v>0.20338983050847459</v>
      </c>
      <c r="AR17" s="221">
        <f t="shared" si="9"/>
        <v>0.15254237288135594</v>
      </c>
      <c r="AS17" s="221">
        <f t="shared" si="10"/>
        <v>0.16949152542372881</v>
      </c>
      <c r="AT17" s="221">
        <f t="shared" si="11"/>
        <v>3.3898305084745763E-2</v>
      </c>
      <c r="AU17" s="221">
        <f t="shared" si="12"/>
        <v>8.4745762711864403E-2</v>
      </c>
      <c r="AV17" s="221">
        <f t="shared" si="13"/>
        <v>0</v>
      </c>
      <c r="AW17" s="221">
        <f t="shared" si="14"/>
        <v>1.6949152542372881E-2</v>
      </c>
      <c r="AX17" s="221">
        <f t="shared" si="15"/>
        <v>5.0847457627118647E-2</v>
      </c>
      <c r="AY17" s="221">
        <f t="shared" si="16"/>
        <v>0</v>
      </c>
    </row>
    <row r="18" spans="2:51" ht="12" customHeight="1" x14ac:dyDescent="0.15">
      <c r="B18" s="413" t="s">
        <v>79</v>
      </c>
      <c r="C18" s="372"/>
      <c r="D18" s="227">
        <v>2016</v>
      </c>
      <c r="E18" s="227">
        <v>24</v>
      </c>
      <c r="F18" s="227">
        <v>27</v>
      </c>
      <c r="G18" s="227">
        <v>43</v>
      </c>
      <c r="H18" s="227">
        <v>78</v>
      </c>
      <c r="I18" s="227">
        <v>195</v>
      </c>
      <c r="J18" s="227">
        <v>508</v>
      </c>
      <c r="K18" s="227">
        <v>420</v>
      </c>
      <c r="L18" s="227">
        <v>342</v>
      </c>
      <c r="M18" s="227">
        <v>179</v>
      </c>
      <c r="N18" s="227">
        <v>116</v>
      </c>
      <c r="O18" s="227">
        <v>35</v>
      </c>
      <c r="P18" s="227">
        <v>21</v>
      </c>
      <c r="Q18" s="227">
        <v>10</v>
      </c>
      <c r="R18" s="227">
        <v>5</v>
      </c>
      <c r="S18" s="227">
        <v>4</v>
      </c>
      <c r="T18" s="227">
        <v>4</v>
      </c>
      <c r="U18" s="227">
        <v>3</v>
      </c>
      <c r="V18" s="227">
        <v>0</v>
      </c>
      <c r="W18" s="227">
        <v>0</v>
      </c>
      <c r="X18" s="227">
        <v>0</v>
      </c>
      <c r="Y18" s="227">
        <v>0</v>
      </c>
      <c r="Z18" s="227">
        <v>1</v>
      </c>
      <c r="AA18" s="227">
        <v>0</v>
      </c>
      <c r="AB18" s="227">
        <v>0</v>
      </c>
      <c r="AC18" s="227">
        <v>0</v>
      </c>
      <c r="AD18" s="227">
        <v>1</v>
      </c>
      <c r="AE18" s="223">
        <v>0</v>
      </c>
      <c r="AF18" s="227">
        <v>0</v>
      </c>
      <c r="AG18" s="259">
        <v>101.5</v>
      </c>
      <c r="AH18" s="229">
        <v>102.3</v>
      </c>
      <c r="AI18" s="229">
        <v>10.7</v>
      </c>
      <c r="AJ18" s="221">
        <f t="shared" si="1"/>
        <v>1.1904761904761904E-2</v>
      </c>
      <c r="AK18" s="221">
        <f t="shared" si="2"/>
        <v>1.3392857142857142E-2</v>
      </c>
      <c r="AL18" s="221">
        <f t="shared" si="3"/>
        <v>2.132936507936508E-2</v>
      </c>
      <c r="AM18" s="221">
        <f t="shared" si="4"/>
        <v>3.8690476190476192E-2</v>
      </c>
      <c r="AN18" s="221">
        <f t="shared" si="5"/>
        <v>9.6726190476190479E-2</v>
      </c>
      <c r="AO18" s="221">
        <f t="shared" si="6"/>
        <v>0.25198412698412698</v>
      </c>
      <c r="AP18" s="221">
        <f t="shared" si="7"/>
        <v>0.20833333333333334</v>
      </c>
      <c r="AQ18" s="221">
        <f t="shared" si="8"/>
        <v>0.16964285714285715</v>
      </c>
      <c r="AR18" s="221">
        <f t="shared" si="9"/>
        <v>8.8789682539682543E-2</v>
      </c>
      <c r="AS18" s="221">
        <f t="shared" si="10"/>
        <v>5.7539682539682536E-2</v>
      </c>
      <c r="AT18" s="221">
        <f t="shared" si="11"/>
        <v>1.7361111111111112E-2</v>
      </c>
      <c r="AU18" s="221">
        <f t="shared" si="12"/>
        <v>1.0416666666666666E-2</v>
      </c>
      <c r="AV18" s="221">
        <f t="shared" si="13"/>
        <v>4.96031746031746E-3</v>
      </c>
      <c r="AW18" s="221">
        <f t="shared" si="14"/>
        <v>2.48015873015873E-3</v>
      </c>
      <c r="AX18" s="221">
        <f t="shared" si="15"/>
        <v>1.984126984126984E-3</v>
      </c>
      <c r="AY18" s="221">
        <f t="shared" si="16"/>
        <v>1.984126984126984E-3</v>
      </c>
    </row>
    <row r="19" spans="2:51" ht="12" customHeight="1" x14ac:dyDescent="0.15">
      <c r="B19" s="413" t="s">
        <v>349</v>
      </c>
      <c r="C19" s="372"/>
      <c r="D19" s="227">
        <v>376</v>
      </c>
      <c r="E19" s="227">
        <v>2</v>
      </c>
      <c r="F19" s="227">
        <v>0</v>
      </c>
      <c r="G19" s="227">
        <v>6</v>
      </c>
      <c r="H19" s="227">
        <v>11</v>
      </c>
      <c r="I19" s="227">
        <v>22</v>
      </c>
      <c r="J19" s="227">
        <v>76</v>
      </c>
      <c r="K19" s="227">
        <v>80</v>
      </c>
      <c r="L19" s="227">
        <v>85</v>
      </c>
      <c r="M19" s="227">
        <v>54</v>
      </c>
      <c r="N19" s="227">
        <v>18</v>
      </c>
      <c r="O19" s="227">
        <v>11</v>
      </c>
      <c r="P19" s="227">
        <v>5</v>
      </c>
      <c r="Q19" s="227">
        <v>3</v>
      </c>
      <c r="R19" s="227">
        <v>1</v>
      </c>
      <c r="S19" s="227">
        <v>1</v>
      </c>
      <c r="T19" s="227">
        <v>0</v>
      </c>
      <c r="U19" s="227">
        <v>1</v>
      </c>
      <c r="V19" s="227">
        <v>0</v>
      </c>
      <c r="W19" s="227">
        <v>0</v>
      </c>
      <c r="X19" s="227">
        <v>0</v>
      </c>
      <c r="Y19" s="227">
        <v>0</v>
      </c>
      <c r="Z19" s="227">
        <v>0</v>
      </c>
      <c r="AA19" s="227">
        <v>0</v>
      </c>
      <c r="AB19" s="227">
        <v>0</v>
      </c>
      <c r="AC19" s="227">
        <v>0</v>
      </c>
      <c r="AD19" s="227">
        <v>0</v>
      </c>
      <c r="AE19" s="223">
        <v>0</v>
      </c>
      <c r="AF19" s="227">
        <v>0</v>
      </c>
      <c r="AG19" s="259">
        <v>104.3</v>
      </c>
      <c r="AH19" s="229">
        <v>104.8</v>
      </c>
      <c r="AI19" s="229">
        <v>9.5</v>
      </c>
      <c r="AJ19" s="221">
        <f t="shared" si="1"/>
        <v>5.3191489361702126E-3</v>
      </c>
      <c r="AK19" s="221">
        <f t="shared" si="2"/>
        <v>0</v>
      </c>
      <c r="AL19" s="221">
        <f t="shared" si="3"/>
        <v>1.5957446808510637E-2</v>
      </c>
      <c r="AM19" s="221">
        <f t="shared" si="4"/>
        <v>2.9255319148936171E-2</v>
      </c>
      <c r="AN19" s="221">
        <f t="shared" si="5"/>
        <v>5.8510638297872342E-2</v>
      </c>
      <c r="AO19" s="221">
        <f t="shared" si="6"/>
        <v>0.20212765957446807</v>
      </c>
      <c r="AP19" s="221">
        <f t="shared" si="7"/>
        <v>0.21276595744680851</v>
      </c>
      <c r="AQ19" s="221">
        <f t="shared" si="8"/>
        <v>0.22606382978723405</v>
      </c>
      <c r="AR19" s="221">
        <f t="shared" si="9"/>
        <v>0.14361702127659576</v>
      </c>
      <c r="AS19" s="221">
        <f t="shared" si="10"/>
        <v>4.7872340425531915E-2</v>
      </c>
      <c r="AT19" s="221">
        <f t="shared" si="11"/>
        <v>2.9255319148936171E-2</v>
      </c>
      <c r="AU19" s="221">
        <f t="shared" si="12"/>
        <v>1.3297872340425532E-2</v>
      </c>
      <c r="AV19" s="221">
        <f t="shared" si="13"/>
        <v>7.9787234042553185E-3</v>
      </c>
      <c r="AW19" s="221">
        <f t="shared" si="14"/>
        <v>2.6595744680851063E-3</v>
      </c>
      <c r="AX19" s="221">
        <f t="shared" si="15"/>
        <v>2.6595744680851063E-3</v>
      </c>
      <c r="AY19" s="221">
        <f t="shared" si="16"/>
        <v>0</v>
      </c>
    </row>
    <row r="20" spans="2:51" ht="12" customHeight="1" x14ac:dyDescent="0.15">
      <c r="B20" s="413" t="s">
        <v>350</v>
      </c>
      <c r="C20" s="372"/>
      <c r="D20" s="227">
        <v>96</v>
      </c>
      <c r="E20" s="227">
        <v>0</v>
      </c>
      <c r="F20" s="227">
        <v>0</v>
      </c>
      <c r="G20" s="227">
        <v>2</v>
      </c>
      <c r="H20" s="227">
        <v>10</v>
      </c>
      <c r="I20" s="227">
        <v>9</v>
      </c>
      <c r="J20" s="227">
        <v>6</v>
      </c>
      <c r="K20" s="227">
        <v>14</v>
      </c>
      <c r="L20" s="227">
        <v>28</v>
      </c>
      <c r="M20" s="227">
        <v>11</v>
      </c>
      <c r="N20" s="227">
        <v>11</v>
      </c>
      <c r="O20" s="227">
        <v>4</v>
      </c>
      <c r="P20" s="227">
        <v>0</v>
      </c>
      <c r="Q20" s="227">
        <v>0</v>
      </c>
      <c r="R20" s="227">
        <v>0</v>
      </c>
      <c r="S20" s="227">
        <v>0</v>
      </c>
      <c r="T20" s="227">
        <v>0</v>
      </c>
      <c r="U20" s="227">
        <v>1</v>
      </c>
      <c r="V20" s="227">
        <v>0</v>
      </c>
      <c r="W20" s="227">
        <v>0</v>
      </c>
      <c r="X20" s="227">
        <v>0</v>
      </c>
      <c r="Y20" s="227">
        <v>0</v>
      </c>
      <c r="Z20" s="227">
        <v>0</v>
      </c>
      <c r="AA20" s="227">
        <v>0</v>
      </c>
      <c r="AB20" s="227">
        <v>0</v>
      </c>
      <c r="AC20" s="227">
        <v>0</v>
      </c>
      <c r="AD20" s="227">
        <v>0</v>
      </c>
      <c r="AE20" s="223">
        <v>0</v>
      </c>
      <c r="AF20" s="227">
        <v>0</v>
      </c>
      <c r="AG20" s="259">
        <v>106.3</v>
      </c>
      <c r="AH20" s="229">
        <v>104.9</v>
      </c>
      <c r="AI20" s="229">
        <v>10.9</v>
      </c>
      <c r="AJ20" s="221">
        <f t="shared" si="1"/>
        <v>0</v>
      </c>
      <c r="AK20" s="221">
        <f t="shared" si="2"/>
        <v>0</v>
      </c>
      <c r="AL20" s="221">
        <f t="shared" si="3"/>
        <v>2.0833333333333332E-2</v>
      </c>
      <c r="AM20" s="221">
        <f t="shared" si="4"/>
        <v>0.10416666666666667</v>
      </c>
      <c r="AN20" s="221">
        <f t="shared" si="5"/>
        <v>9.375E-2</v>
      </c>
      <c r="AO20" s="221">
        <f t="shared" si="6"/>
        <v>6.25E-2</v>
      </c>
      <c r="AP20" s="221">
        <f t="shared" si="7"/>
        <v>0.14583333333333334</v>
      </c>
      <c r="AQ20" s="221">
        <f t="shared" si="8"/>
        <v>0.29166666666666669</v>
      </c>
      <c r="AR20" s="221">
        <f t="shared" si="9"/>
        <v>0.11458333333333333</v>
      </c>
      <c r="AS20" s="221">
        <f t="shared" si="10"/>
        <v>0.11458333333333333</v>
      </c>
      <c r="AT20" s="221">
        <f t="shared" si="11"/>
        <v>4.1666666666666664E-2</v>
      </c>
      <c r="AU20" s="221">
        <f t="shared" si="12"/>
        <v>0</v>
      </c>
      <c r="AV20" s="221">
        <f t="shared" si="13"/>
        <v>0</v>
      </c>
      <c r="AW20" s="221">
        <f t="shared" si="14"/>
        <v>0</v>
      </c>
      <c r="AX20" s="221">
        <f t="shared" si="15"/>
        <v>0</v>
      </c>
      <c r="AY20" s="221">
        <f t="shared" si="16"/>
        <v>0</v>
      </c>
    </row>
    <row r="21" spans="2:51" ht="12" customHeight="1" x14ac:dyDescent="0.15">
      <c r="B21" s="413" t="s">
        <v>86</v>
      </c>
      <c r="C21" s="372"/>
      <c r="D21" s="227">
        <v>546</v>
      </c>
      <c r="E21" s="227">
        <v>0</v>
      </c>
      <c r="F21" s="227">
        <v>5</v>
      </c>
      <c r="G21" s="227">
        <v>10</v>
      </c>
      <c r="H21" s="227">
        <v>19</v>
      </c>
      <c r="I21" s="227">
        <v>17</v>
      </c>
      <c r="J21" s="227">
        <v>89</v>
      </c>
      <c r="K21" s="227">
        <v>121</v>
      </c>
      <c r="L21" s="227">
        <v>163</v>
      </c>
      <c r="M21" s="227">
        <v>63</v>
      </c>
      <c r="N21" s="227">
        <v>34</v>
      </c>
      <c r="O21" s="227">
        <v>11</v>
      </c>
      <c r="P21" s="227">
        <v>4</v>
      </c>
      <c r="Q21" s="227">
        <v>4</v>
      </c>
      <c r="R21" s="227">
        <v>0</v>
      </c>
      <c r="S21" s="227">
        <v>1</v>
      </c>
      <c r="T21" s="227">
        <v>0</v>
      </c>
      <c r="U21" s="227">
        <v>4</v>
      </c>
      <c r="V21" s="227">
        <v>0</v>
      </c>
      <c r="W21" s="227">
        <v>0</v>
      </c>
      <c r="X21" s="227">
        <v>0</v>
      </c>
      <c r="Y21" s="227">
        <v>0</v>
      </c>
      <c r="Z21" s="227">
        <v>0</v>
      </c>
      <c r="AA21" s="227">
        <v>0</v>
      </c>
      <c r="AB21" s="227">
        <v>0</v>
      </c>
      <c r="AC21" s="227">
        <v>0</v>
      </c>
      <c r="AD21" s="227">
        <v>1</v>
      </c>
      <c r="AE21" s="223">
        <v>0</v>
      </c>
      <c r="AF21" s="227">
        <v>0</v>
      </c>
      <c r="AG21" s="259">
        <v>105.2</v>
      </c>
      <c r="AH21" s="229">
        <v>105.1</v>
      </c>
      <c r="AI21" s="229">
        <v>10.4</v>
      </c>
      <c r="AJ21" s="221">
        <f t="shared" si="1"/>
        <v>0</v>
      </c>
      <c r="AK21" s="221">
        <f t="shared" si="2"/>
        <v>9.1575091575091579E-3</v>
      </c>
      <c r="AL21" s="221">
        <f t="shared" si="3"/>
        <v>1.8315018315018316E-2</v>
      </c>
      <c r="AM21" s="221">
        <f t="shared" si="4"/>
        <v>3.47985347985348E-2</v>
      </c>
      <c r="AN21" s="221">
        <f t="shared" si="5"/>
        <v>3.1135531135531136E-2</v>
      </c>
      <c r="AO21" s="221">
        <f t="shared" si="6"/>
        <v>0.16300366300366301</v>
      </c>
      <c r="AP21" s="221">
        <f t="shared" si="7"/>
        <v>0.2216117216117216</v>
      </c>
      <c r="AQ21" s="221">
        <f t="shared" si="8"/>
        <v>0.29853479853479853</v>
      </c>
      <c r="AR21" s="221">
        <f t="shared" si="9"/>
        <v>0.11538461538461539</v>
      </c>
      <c r="AS21" s="221">
        <f t="shared" si="10"/>
        <v>6.2271062271062272E-2</v>
      </c>
      <c r="AT21" s="221">
        <f t="shared" si="11"/>
        <v>2.0146520146520148E-2</v>
      </c>
      <c r="AU21" s="221">
        <f t="shared" si="12"/>
        <v>7.326007326007326E-3</v>
      </c>
      <c r="AV21" s="221">
        <f t="shared" si="13"/>
        <v>7.326007326007326E-3</v>
      </c>
      <c r="AW21" s="221">
        <f t="shared" si="14"/>
        <v>0</v>
      </c>
      <c r="AX21" s="221">
        <f t="shared" si="15"/>
        <v>1.8315018315018315E-3</v>
      </c>
      <c r="AY21" s="221">
        <f t="shared" si="16"/>
        <v>0</v>
      </c>
    </row>
    <row r="22" spans="2:51" ht="12" customHeight="1" x14ac:dyDescent="0.15">
      <c r="B22" s="414" t="s">
        <v>351</v>
      </c>
      <c r="C22" s="370"/>
      <c r="D22" s="228">
        <v>258</v>
      </c>
      <c r="E22" s="228">
        <v>1</v>
      </c>
      <c r="F22" s="228">
        <v>5</v>
      </c>
      <c r="G22" s="228">
        <v>11</v>
      </c>
      <c r="H22" s="228">
        <v>44</v>
      </c>
      <c r="I22" s="228">
        <v>17</v>
      </c>
      <c r="J22" s="228">
        <v>60</v>
      </c>
      <c r="K22" s="228">
        <v>40</v>
      </c>
      <c r="L22" s="228">
        <v>40</v>
      </c>
      <c r="M22" s="228">
        <v>19</v>
      </c>
      <c r="N22" s="228">
        <v>10</v>
      </c>
      <c r="O22" s="228">
        <v>2</v>
      </c>
      <c r="P22" s="228">
        <v>4</v>
      </c>
      <c r="Q22" s="228">
        <v>3</v>
      </c>
      <c r="R22" s="228">
        <v>1</v>
      </c>
      <c r="S22" s="228">
        <v>0</v>
      </c>
      <c r="T22" s="228">
        <v>0</v>
      </c>
      <c r="U22" s="228">
        <v>0</v>
      </c>
      <c r="V22" s="228">
        <v>1</v>
      </c>
      <c r="W22" s="228">
        <v>0</v>
      </c>
      <c r="X22" s="228">
        <v>0</v>
      </c>
      <c r="Y22" s="228">
        <v>0</v>
      </c>
      <c r="Z22" s="228">
        <v>0</v>
      </c>
      <c r="AA22" s="228">
        <v>0</v>
      </c>
      <c r="AB22" s="228">
        <v>0</v>
      </c>
      <c r="AC22" s="228">
        <v>0</v>
      </c>
      <c r="AD22" s="228">
        <v>0</v>
      </c>
      <c r="AE22" s="289">
        <v>0</v>
      </c>
      <c r="AF22" s="227">
        <v>0</v>
      </c>
      <c r="AG22" s="263">
        <v>99.6</v>
      </c>
      <c r="AH22" s="230">
        <v>100</v>
      </c>
      <c r="AI22" s="230">
        <v>11.7</v>
      </c>
      <c r="AJ22" s="221">
        <f t="shared" si="1"/>
        <v>3.875968992248062E-3</v>
      </c>
      <c r="AK22" s="221">
        <f t="shared" si="2"/>
        <v>1.937984496124031E-2</v>
      </c>
      <c r="AL22" s="221">
        <f t="shared" si="3"/>
        <v>4.2635658914728682E-2</v>
      </c>
      <c r="AM22" s="221">
        <f t="shared" si="4"/>
        <v>0.17054263565891473</v>
      </c>
      <c r="AN22" s="221">
        <f t="shared" si="5"/>
        <v>6.589147286821706E-2</v>
      </c>
      <c r="AO22" s="221">
        <f t="shared" si="6"/>
        <v>0.23255813953488372</v>
      </c>
      <c r="AP22" s="221">
        <f t="shared" si="7"/>
        <v>0.15503875968992248</v>
      </c>
      <c r="AQ22" s="221">
        <f t="shared" si="8"/>
        <v>0.15503875968992248</v>
      </c>
      <c r="AR22" s="221">
        <f t="shared" si="9"/>
        <v>7.3643410852713184E-2</v>
      </c>
      <c r="AS22" s="221">
        <f t="shared" si="10"/>
        <v>3.875968992248062E-2</v>
      </c>
      <c r="AT22" s="221">
        <f t="shared" si="11"/>
        <v>7.7519379844961239E-3</v>
      </c>
      <c r="AU22" s="221">
        <f t="shared" si="12"/>
        <v>1.5503875968992248E-2</v>
      </c>
      <c r="AV22" s="221">
        <f t="shared" si="13"/>
        <v>1.1627906976744186E-2</v>
      </c>
      <c r="AW22" s="221">
        <f t="shared" si="14"/>
        <v>3.875968992248062E-3</v>
      </c>
      <c r="AX22" s="221">
        <f t="shared" si="15"/>
        <v>0</v>
      </c>
      <c r="AY22" s="221">
        <f t="shared" si="16"/>
        <v>0</v>
      </c>
    </row>
    <row r="23" spans="2:51" ht="12" customHeight="1" x14ac:dyDescent="0.15">
      <c r="B23" s="413" t="s">
        <v>6</v>
      </c>
      <c r="C23" s="372"/>
      <c r="D23" s="227">
        <v>142</v>
      </c>
      <c r="E23" s="227">
        <v>0</v>
      </c>
      <c r="F23" s="227">
        <v>0</v>
      </c>
      <c r="G23" s="227">
        <v>2</v>
      </c>
      <c r="H23" s="227">
        <v>7</v>
      </c>
      <c r="I23" s="227">
        <v>5</v>
      </c>
      <c r="J23" s="227">
        <v>11</v>
      </c>
      <c r="K23" s="227">
        <v>20</v>
      </c>
      <c r="L23" s="227">
        <v>21</v>
      </c>
      <c r="M23" s="227">
        <v>19</v>
      </c>
      <c r="N23" s="227">
        <v>18</v>
      </c>
      <c r="O23" s="227">
        <v>7</v>
      </c>
      <c r="P23" s="227">
        <v>17</v>
      </c>
      <c r="Q23" s="227">
        <v>9</v>
      </c>
      <c r="R23" s="227">
        <v>2</v>
      </c>
      <c r="S23" s="227">
        <v>1</v>
      </c>
      <c r="T23" s="227">
        <v>0</v>
      </c>
      <c r="U23" s="227">
        <v>2</v>
      </c>
      <c r="V23" s="227">
        <v>0</v>
      </c>
      <c r="W23" s="227">
        <v>0</v>
      </c>
      <c r="X23" s="227">
        <v>0</v>
      </c>
      <c r="Y23" s="227">
        <v>0</v>
      </c>
      <c r="Z23" s="227">
        <v>0</v>
      </c>
      <c r="AA23" s="227">
        <v>0</v>
      </c>
      <c r="AB23" s="227">
        <v>0</v>
      </c>
      <c r="AC23" s="227">
        <v>0</v>
      </c>
      <c r="AD23" s="227">
        <v>0</v>
      </c>
      <c r="AE23" s="223">
        <v>0</v>
      </c>
      <c r="AF23" s="227">
        <v>1</v>
      </c>
      <c r="AG23" s="259">
        <v>111.4</v>
      </c>
      <c r="AH23" s="229">
        <v>112.7</v>
      </c>
      <c r="AI23" s="229">
        <v>16.399999999999999</v>
      </c>
      <c r="AJ23" s="221">
        <f t="shared" si="1"/>
        <v>0</v>
      </c>
      <c r="AK23" s="221">
        <f t="shared" si="2"/>
        <v>0</v>
      </c>
      <c r="AL23" s="221">
        <f t="shared" si="3"/>
        <v>1.4084507042253521E-2</v>
      </c>
      <c r="AM23" s="221">
        <f t="shared" si="4"/>
        <v>4.9295774647887321E-2</v>
      </c>
      <c r="AN23" s="221">
        <f t="shared" si="5"/>
        <v>3.5211267605633804E-2</v>
      </c>
      <c r="AO23" s="221">
        <f t="shared" si="6"/>
        <v>7.746478873239436E-2</v>
      </c>
      <c r="AP23" s="221">
        <f t="shared" si="7"/>
        <v>0.14084507042253522</v>
      </c>
      <c r="AQ23" s="221">
        <f t="shared" si="8"/>
        <v>0.14788732394366197</v>
      </c>
      <c r="AR23" s="221">
        <f t="shared" si="9"/>
        <v>0.13380281690140844</v>
      </c>
      <c r="AS23" s="221">
        <f t="shared" si="10"/>
        <v>0.12676056338028169</v>
      </c>
      <c r="AT23" s="221">
        <f t="shared" si="11"/>
        <v>4.9295774647887321E-2</v>
      </c>
      <c r="AU23" s="221">
        <f t="shared" si="12"/>
        <v>0.11971830985915492</v>
      </c>
      <c r="AV23" s="221">
        <f t="shared" si="13"/>
        <v>6.3380281690140844E-2</v>
      </c>
      <c r="AW23" s="221">
        <f t="shared" si="14"/>
        <v>1.4084507042253521E-2</v>
      </c>
      <c r="AX23" s="221">
        <f t="shared" si="15"/>
        <v>7.0422535211267607E-3</v>
      </c>
      <c r="AY23" s="221">
        <f t="shared" si="16"/>
        <v>0</v>
      </c>
    </row>
    <row r="24" spans="2:51" ht="12" customHeight="1" x14ac:dyDescent="0.15">
      <c r="B24" s="413" t="s">
        <v>7</v>
      </c>
      <c r="C24" s="372"/>
      <c r="D24" s="227">
        <v>17</v>
      </c>
      <c r="E24" s="227">
        <v>1</v>
      </c>
      <c r="F24" s="227">
        <v>0</v>
      </c>
      <c r="G24" s="227">
        <v>0</v>
      </c>
      <c r="H24" s="227">
        <v>3</v>
      </c>
      <c r="I24" s="227">
        <v>0</v>
      </c>
      <c r="J24" s="227">
        <v>3</v>
      </c>
      <c r="K24" s="227">
        <v>6</v>
      </c>
      <c r="L24" s="227">
        <v>2</v>
      </c>
      <c r="M24" s="227">
        <v>0</v>
      </c>
      <c r="N24" s="227">
        <v>2</v>
      </c>
      <c r="O24" s="227">
        <v>0</v>
      </c>
      <c r="P24" s="227">
        <v>0</v>
      </c>
      <c r="Q24" s="227">
        <v>0</v>
      </c>
      <c r="R24" s="227">
        <v>0</v>
      </c>
      <c r="S24" s="227">
        <v>0</v>
      </c>
      <c r="T24" s="227">
        <v>0</v>
      </c>
      <c r="U24" s="227">
        <v>0</v>
      </c>
      <c r="V24" s="227">
        <v>0</v>
      </c>
      <c r="W24" s="227">
        <v>0</v>
      </c>
      <c r="X24" s="227">
        <v>0</v>
      </c>
      <c r="Y24" s="227">
        <v>0</v>
      </c>
      <c r="Z24" s="227">
        <v>0</v>
      </c>
      <c r="AA24" s="227">
        <v>0</v>
      </c>
      <c r="AB24" s="227">
        <v>0</v>
      </c>
      <c r="AC24" s="227">
        <v>0</v>
      </c>
      <c r="AD24" s="227">
        <v>0</v>
      </c>
      <c r="AE24" s="223">
        <v>0</v>
      </c>
      <c r="AF24" s="227">
        <v>0</v>
      </c>
      <c r="AG24" s="259">
        <v>101.3</v>
      </c>
      <c r="AH24" s="229">
        <v>99</v>
      </c>
      <c r="AI24" s="229">
        <v>11</v>
      </c>
      <c r="AJ24" s="221">
        <f t="shared" si="1"/>
        <v>5.8823529411764705E-2</v>
      </c>
      <c r="AK24" s="221">
        <f t="shared" si="2"/>
        <v>0</v>
      </c>
      <c r="AL24" s="221">
        <f t="shared" si="3"/>
        <v>0</v>
      </c>
      <c r="AM24" s="221">
        <f t="shared" si="4"/>
        <v>0.17647058823529413</v>
      </c>
      <c r="AN24" s="221">
        <f t="shared" si="5"/>
        <v>0</v>
      </c>
      <c r="AO24" s="221">
        <f t="shared" si="6"/>
        <v>0.17647058823529413</v>
      </c>
      <c r="AP24" s="221">
        <f t="shared" si="7"/>
        <v>0.35294117647058826</v>
      </c>
      <c r="AQ24" s="221">
        <f t="shared" si="8"/>
        <v>0.11764705882352941</v>
      </c>
      <c r="AR24" s="221">
        <f t="shared" si="9"/>
        <v>0</v>
      </c>
      <c r="AS24" s="221">
        <f t="shared" si="10"/>
        <v>0.11764705882352941</v>
      </c>
      <c r="AT24" s="221">
        <f t="shared" si="11"/>
        <v>0</v>
      </c>
      <c r="AU24" s="221">
        <f t="shared" si="12"/>
        <v>0</v>
      </c>
      <c r="AV24" s="221">
        <f t="shared" si="13"/>
        <v>0</v>
      </c>
      <c r="AW24" s="221">
        <f t="shared" si="14"/>
        <v>0</v>
      </c>
      <c r="AX24" s="221">
        <f t="shared" si="15"/>
        <v>0</v>
      </c>
      <c r="AY24" s="221">
        <f t="shared" si="16"/>
        <v>0</v>
      </c>
    </row>
    <row r="25" spans="2:51" x14ac:dyDescent="0.15">
      <c r="B25" s="413" t="s">
        <v>8</v>
      </c>
      <c r="C25" s="372"/>
      <c r="D25" s="227">
        <v>44</v>
      </c>
      <c r="E25" s="227">
        <v>0</v>
      </c>
      <c r="F25" s="227">
        <v>1</v>
      </c>
      <c r="G25" s="227">
        <v>0</v>
      </c>
      <c r="H25" s="227">
        <v>2</v>
      </c>
      <c r="I25" s="227">
        <v>1</v>
      </c>
      <c r="J25" s="227">
        <v>13</v>
      </c>
      <c r="K25" s="227">
        <v>14</v>
      </c>
      <c r="L25" s="227">
        <v>8</v>
      </c>
      <c r="M25" s="227">
        <v>1</v>
      </c>
      <c r="N25" s="227">
        <v>2</v>
      </c>
      <c r="O25" s="227">
        <v>1</v>
      </c>
      <c r="P25" s="227">
        <v>0</v>
      </c>
      <c r="Q25" s="227">
        <v>1</v>
      </c>
      <c r="R25" s="227">
        <v>0</v>
      </c>
      <c r="S25" s="227">
        <v>0</v>
      </c>
      <c r="T25" s="227">
        <v>0</v>
      </c>
      <c r="U25" s="227">
        <v>0</v>
      </c>
      <c r="V25" s="227">
        <v>0</v>
      </c>
      <c r="W25" s="227">
        <v>0</v>
      </c>
      <c r="X25" s="227">
        <v>0</v>
      </c>
      <c r="Y25" s="227">
        <v>0</v>
      </c>
      <c r="Z25" s="227">
        <v>0</v>
      </c>
      <c r="AA25" s="227">
        <v>0</v>
      </c>
      <c r="AB25" s="227">
        <v>0</v>
      </c>
      <c r="AC25" s="227">
        <v>0</v>
      </c>
      <c r="AD25" s="227">
        <v>0</v>
      </c>
      <c r="AE25" s="223">
        <v>0</v>
      </c>
      <c r="AF25" s="227">
        <v>0</v>
      </c>
      <c r="AG25" s="259">
        <v>100.4</v>
      </c>
      <c r="AH25" s="229">
        <v>102.1</v>
      </c>
      <c r="AI25" s="229">
        <v>9</v>
      </c>
      <c r="AJ25" s="221">
        <f t="shared" si="1"/>
        <v>0</v>
      </c>
      <c r="AK25" s="221">
        <f t="shared" si="2"/>
        <v>2.2727272727272728E-2</v>
      </c>
      <c r="AL25" s="221">
        <f t="shared" si="3"/>
        <v>0</v>
      </c>
      <c r="AM25" s="221">
        <f t="shared" si="4"/>
        <v>4.5454545454545456E-2</v>
      </c>
      <c r="AN25" s="221">
        <f t="shared" si="5"/>
        <v>2.2727272727272728E-2</v>
      </c>
      <c r="AO25" s="221">
        <f t="shared" si="6"/>
        <v>0.29545454545454547</v>
      </c>
      <c r="AP25" s="221">
        <f t="shared" si="7"/>
        <v>0.31818181818181818</v>
      </c>
      <c r="AQ25" s="221">
        <f t="shared" si="8"/>
        <v>0.18181818181818182</v>
      </c>
      <c r="AR25" s="221">
        <f t="shared" si="9"/>
        <v>2.2727272727272728E-2</v>
      </c>
      <c r="AS25" s="221">
        <f t="shared" si="10"/>
        <v>4.5454545454545456E-2</v>
      </c>
      <c r="AT25" s="221">
        <f t="shared" si="11"/>
        <v>2.2727272727272728E-2</v>
      </c>
      <c r="AU25" s="221">
        <f t="shared" si="12"/>
        <v>0</v>
      </c>
      <c r="AV25" s="221">
        <f t="shared" si="13"/>
        <v>2.2727272727272728E-2</v>
      </c>
      <c r="AW25" s="221">
        <f t="shared" si="14"/>
        <v>0</v>
      </c>
      <c r="AX25" s="221">
        <f t="shared" si="15"/>
        <v>0</v>
      </c>
      <c r="AY25" s="221">
        <f t="shared" si="16"/>
        <v>0</v>
      </c>
    </row>
    <row r="26" spans="2:51" x14ac:dyDescent="0.15">
      <c r="B26" s="413" t="s">
        <v>9</v>
      </c>
      <c r="C26" s="372"/>
      <c r="D26" s="227">
        <v>232</v>
      </c>
      <c r="E26" s="227">
        <v>0</v>
      </c>
      <c r="F26" s="227">
        <v>0</v>
      </c>
      <c r="G26" s="227">
        <v>2</v>
      </c>
      <c r="H26" s="227">
        <v>2</v>
      </c>
      <c r="I26" s="227">
        <v>7</v>
      </c>
      <c r="J26" s="227">
        <v>49</v>
      </c>
      <c r="K26" s="227">
        <v>45</v>
      </c>
      <c r="L26" s="227">
        <v>69</v>
      </c>
      <c r="M26" s="227">
        <v>25</v>
      </c>
      <c r="N26" s="227">
        <v>17</v>
      </c>
      <c r="O26" s="227">
        <v>8</v>
      </c>
      <c r="P26" s="227">
        <v>3</v>
      </c>
      <c r="Q26" s="227">
        <v>1</v>
      </c>
      <c r="R26" s="227">
        <v>3</v>
      </c>
      <c r="S26" s="227">
        <v>0</v>
      </c>
      <c r="T26" s="227">
        <v>1</v>
      </c>
      <c r="U26" s="227">
        <v>0</v>
      </c>
      <c r="V26" s="227">
        <v>0</v>
      </c>
      <c r="W26" s="227">
        <v>0</v>
      </c>
      <c r="X26" s="227">
        <v>0</v>
      </c>
      <c r="Y26" s="227">
        <v>0</v>
      </c>
      <c r="Z26" s="227">
        <v>0</v>
      </c>
      <c r="AA26" s="227">
        <v>0</v>
      </c>
      <c r="AB26" s="227">
        <v>0</v>
      </c>
      <c r="AC26" s="227">
        <v>0</v>
      </c>
      <c r="AD26" s="227">
        <v>0</v>
      </c>
      <c r="AE26" s="223">
        <v>0</v>
      </c>
      <c r="AF26" s="227">
        <v>0</v>
      </c>
      <c r="AG26" s="259">
        <v>105.6</v>
      </c>
      <c r="AH26" s="229">
        <v>106.1</v>
      </c>
      <c r="AI26" s="229">
        <v>9.1</v>
      </c>
      <c r="AJ26" s="221">
        <f t="shared" si="1"/>
        <v>0</v>
      </c>
      <c r="AK26" s="221">
        <f t="shared" si="2"/>
        <v>0</v>
      </c>
      <c r="AL26" s="221">
        <f t="shared" si="3"/>
        <v>8.6206896551724137E-3</v>
      </c>
      <c r="AM26" s="221">
        <f t="shared" si="4"/>
        <v>8.6206896551724137E-3</v>
      </c>
      <c r="AN26" s="221">
        <f t="shared" si="5"/>
        <v>3.017241379310345E-2</v>
      </c>
      <c r="AO26" s="221">
        <f t="shared" si="6"/>
        <v>0.21120689655172414</v>
      </c>
      <c r="AP26" s="221">
        <f t="shared" si="7"/>
        <v>0.19396551724137931</v>
      </c>
      <c r="AQ26" s="221">
        <f t="shared" si="8"/>
        <v>0.29741379310344829</v>
      </c>
      <c r="AR26" s="221">
        <f t="shared" si="9"/>
        <v>0.10775862068965517</v>
      </c>
      <c r="AS26" s="221">
        <f t="shared" si="10"/>
        <v>7.3275862068965511E-2</v>
      </c>
      <c r="AT26" s="221">
        <f t="shared" si="11"/>
        <v>3.4482758620689655E-2</v>
      </c>
      <c r="AU26" s="221">
        <f t="shared" si="12"/>
        <v>1.2931034482758621E-2</v>
      </c>
      <c r="AV26" s="221">
        <f t="shared" si="13"/>
        <v>4.3103448275862068E-3</v>
      </c>
      <c r="AW26" s="221">
        <f t="shared" si="14"/>
        <v>1.2931034482758621E-2</v>
      </c>
      <c r="AX26" s="221">
        <f t="shared" si="15"/>
        <v>0</v>
      </c>
      <c r="AY26" s="221">
        <f t="shared" si="16"/>
        <v>4.3103448275862068E-3</v>
      </c>
    </row>
    <row r="27" spans="2:51" x14ac:dyDescent="0.15">
      <c r="B27" s="413" t="s">
        <v>10</v>
      </c>
      <c r="C27" s="372"/>
      <c r="D27" s="227">
        <v>63</v>
      </c>
      <c r="E27" s="227">
        <v>0</v>
      </c>
      <c r="F27" s="227">
        <v>5</v>
      </c>
      <c r="G27" s="227">
        <v>5</v>
      </c>
      <c r="H27" s="227">
        <v>7</v>
      </c>
      <c r="I27" s="227">
        <v>19</v>
      </c>
      <c r="J27" s="227">
        <v>11</v>
      </c>
      <c r="K27" s="227">
        <v>4</v>
      </c>
      <c r="L27" s="227">
        <v>4</v>
      </c>
      <c r="M27" s="227">
        <v>4</v>
      </c>
      <c r="N27" s="227">
        <v>2</v>
      </c>
      <c r="O27" s="227">
        <v>2</v>
      </c>
      <c r="P27" s="227">
        <v>0</v>
      </c>
      <c r="Q27" s="227">
        <v>0</v>
      </c>
      <c r="R27" s="227">
        <v>0</v>
      </c>
      <c r="S27" s="227">
        <v>0</v>
      </c>
      <c r="T27" s="227">
        <v>0</v>
      </c>
      <c r="U27" s="227">
        <v>0</v>
      </c>
      <c r="V27" s="227">
        <v>0</v>
      </c>
      <c r="W27" s="227">
        <v>0</v>
      </c>
      <c r="X27" s="227">
        <v>0</v>
      </c>
      <c r="Y27" s="227">
        <v>0</v>
      </c>
      <c r="Z27" s="227">
        <v>0</v>
      </c>
      <c r="AA27" s="227">
        <v>0</v>
      </c>
      <c r="AB27" s="227">
        <v>0</v>
      </c>
      <c r="AC27" s="227">
        <v>0</v>
      </c>
      <c r="AD27" s="227">
        <v>0</v>
      </c>
      <c r="AE27" s="223">
        <v>0</v>
      </c>
      <c r="AF27" s="227">
        <v>0</v>
      </c>
      <c r="AG27" s="264">
        <v>93.6</v>
      </c>
      <c r="AH27" s="268">
        <v>95.5</v>
      </c>
      <c r="AI27" s="268">
        <v>10.7</v>
      </c>
      <c r="AJ27" s="221">
        <f t="shared" si="1"/>
        <v>0</v>
      </c>
      <c r="AK27" s="221">
        <f t="shared" si="2"/>
        <v>7.9365079365079361E-2</v>
      </c>
      <c r="AL27" s="221">
        <f t="shared" si="3"/>
        <v>7.9365079365079361E-2</v>
      </c>
      <c r="AM27" s="221">
        <f t="shared" si="4"/>
        <v>0.1111111111111111</v>
      </c>
      <c r="AN27" s="221">
        <f t="shared" si="5"/>
        <v>0.30158730158730157</v>
      </c>
      <c r="AO27" s="221">
        <f t="shared" si="6"/>
        <v>0.17460317460317459</v>
      </c>
      <c r="AP27" s="221">
        <f t="shared" si="7"/>
        <v>6.3492063492063489E-2</v>
      </c>
      <c r="AQ27" s="221">
        <f t="shared" si="8"/>
        <v>6.3492063492063489E-2</v>
      </c>
      <c r="AR27" s="221">
        <f t="shared" si="9"/>
        <v>6.3492063492063489E-2</v>
      </c>
      <c r="AS27" s="221">
        <f t="shared" si="10"/>
        <v>3.1746031746031744E-2</v>
      </c>
      <c r="AT27" s="221">
        <f t="shared" si="11"/>
        <v>3.1746031746031744E-2</v>
      </c>
      <c r="AU27" s="221">
        <f t="shared" si="12"/>
        <v>0</v>
      </c>
      <c r="AV27" s="221">
        <f t="shared" si="13"/>
        <v>0</v>
      </c>
      <c r="AW27" s="221">
        <f t="shared" si="14"/>
        <v>0</v>
      </c>
      <c r="AX27" s="221">
        <f t="shared" si="15"/>
        <v>0</v>
      </c>
      <c r="AY27" s="221">
        <f t="shared" si="16"/>
        <v>0</v>
      </c>
    </row>
    <row r="28" spans="2:51" x14ac:dyDescent="0.15">
      <c r="B28" s="413" t="s">
        <v>11</v>
      </c>
      <c r="C28" s="372"/>
      <c r="D28" s="227">
        <v>24</v>
      </c>
      <c r="E28" s="227">
        <v>0</v>
      </c>
      <c r="F28" s="227">
        <v>0</v>
      </c>
      <c r="G28" s="227">
        <v>0</v>
      </c>
      <c r="H28" s="227">
        <v>0</v>
      </c>
      <c r="I28" s="227">
        <v>0</v>
      </c>
      <c r="J28" s="227">
        <v>7</v>
      </c>
      <c r="K28" s="227">
        <v>4</v>
      </c>
      <c r="L28" s="227">
        <v>8</v>
      </c>
      <c r="M28" s="227">
        <v>1</v>
      </c>
      <c r="N28" s="227">
        <v>2</v>
      </c>
      <c r="O28" s="227">
        <v>0</v>
      </c>
      <c r="P28" s="227">
        <v>2</v>
      </c>
      <c r="Q28" s="227">
        <v>0</v>
      </c>
      <c r="R28" s="227">
        <v>0</v>
      </c>
      <c r="S28" s="227">
        <v>0</v>
      </c>
      <c r="T28" s="227">
        <v>0</v>
      </c>
      <c r="U28" s="227">
        <v>0</v>
      </c>
      <c r="V28" s="227">
        <v>0</v>
      </c>
      <c r="W28" s="227">
        <v>0</v>
      </c>
      <c r="X28" s="227">
        <v>0</v>
      </c>
      <c r="Y28" s="227">
        <v>0</v>
      </c>
      <c r="Z28" s="227">
        <v>0</v>
      </c>
      <c r="AA28" s="227">
        <v>0</v>
      </c>
      <c r="AB28" s="227">
        <v>0</v>
      </c>
      <c r="AC28" s="227">
        <v>0</v>
      </c>
      <c r="AD28" s="227">
        <v>0</v>
      </c>
      <c r="AE28" s="223">
        <v>0</v>
      </c>
      <c r="AF28" s="227">
        <v>0</v>
      </c>
      <c r="AG28" s="259">
        <v>105.2</v>
      </c>
      <c r="AH28" s="229">
        <v>106.3</v>
      </c>
      <c r="AI28" s="268">
        <v>8.9</v>
      </c>
      <c r="AJ28" s="221">
        <f t="shared" si="1"/>
        <v>0</v>
      </c>
      <c r="AK28" s="221">
        <f t="shared" si="2"/>
        <v>0</v>
      </c>
      <c r="AL28" s="221">
        <f t="shared" si="3"/>
        <v>0</v>
      </c>
      <c r="AM28" s="221">
        <f t="shared" si="4"/>
        <v>0</v>
      </c>
      <c r="AN28" s="221">
        <f t="shared" si="5"/>
        <v>0</v>
      </c>
      <c r="AO28" s="221">
        <f t="shared" si="6"/>
        <v>0.29166666666666669</v>
      </c>
      <c r="AP28" s="221">
        <f t="shared" si="7"/>
        <v>0.16666666666666666</v>
      </c>
      <c r="AQ28" s="221">
        <f t="shared" si="8"/>
        <v>0.33333333333333331</v>
      </c>
      <c r="AR28" s="221">
        <f t="shared" si="9"/>
        <v>4.1666666666666664E-2</v>
      </c>
      <c r="AS28" s="221">
        <f t="shared" si="10"/>
        <v>8.3333333333333329E-2</v>
      </c>
      <c r="AT28" s="221">
        <f t="shared" si="11"/>
        <v>0</v>
      </c>
      <c r="AU28" s="221">
        <f t="shared" si="12"/>
        <v>8.3333333333333329E-2</v>
      </c>
      <c r="AV28" s="221">
        <f t="shared" si="13"/>
        <v>0</v>
      </c>
      <c r="AW28" s="221">
        <f t="shared" si="14"/>
        <v>0</v>
      </c>
      <c r="AX28" s="221">
        <f t="shared" si="15"/>
        <v>0</v>
      </c>
      <c r="AY28" s="221">
        <f t="shared" si="16"/>
        <v>0</v>
      </c>
    </row>
    <row r="29" spans="2:51" x14ac:dyDescent="0.15">
      <c r="B29" s="413" t="s">
        <v>12</v>
      </c>
      <c r="C29" s="372"/>
      <c r="D29" s="227">
        <v>142</v>
      </c>
      <c r="E29" s="227">
        <v>2</v>
      </c>
      <c r="F29" s="227">
        <v>0</v>
      </c>
      <c r="G29" s="227">
        <v>0</v>
      </c>
      <c r="H29" s="227">
        <v>1</v>
      </c>
      <c r="I29" s="227">
        <v>3</v>
      </c>
      <c r="J29" s="227">
        <v>36</v>
      </c>
      <c r="K29" s="227">
        <v>29</v>
      </c>
      <c r="L29" s="227">
        <v>48</v>
      </c>
      <c r="M29" s="227">
        <v>18</v>
      </c>
      <c r="N29" s="227">
        <v>1</v>
      </c>
      <c r="O29" s="227">
        <v>1</v>
      </c>
      <c r="P29" s="227">
        <v>0</v>
      </c>
      <c r="Q29" s="227">
        <v>2</v>
      </c>
      <c r="R29" s="227">
        <v>0</v>
      </c>
      <c r="S29" s="227">
        <v>0</v>
      </c>
      <c r="T29" s="227">
        <v>0</v>
      </c>
      <c r="U29" s="227">
        <v>0</v>
      </c>
      <c r="V29" s="227">
        <v>0</v>
      </c>
      <c r="W29" s="227">
        <v>1</v>
      </c>
      <c r="X29" s="227">
        <v>0</v>
      </c>
      <c r="Y29" s="227">
        <v>0</v>
      </c>
      <c r="Z29" s="227">
        <v>0</v>
      </c>
      <c r="AA29" s="227">
        <v>0</v>
      </c>
      <c r="AB29" s="227">
        <v>0</v>
      </c>
      <c r="AC29" s="227">
        <v>0</v>
      </c>
      <c r="AD29" s="227">
        <v>0</v>
      </c>
      <c r="AE29" s="223">
        <v>0</v>
      </c>
      <c r="AF29" s="227">
        <v>0</v>
      </c>
      <c r="AG29" s="259">
        <v>104.7</v>
      </c>
      <c r="AH29" s="229">
        <v>104.4</v>
      </c>
      <c r="AI29" s="229">
        <v>8.9</v>
      </c>
      <c r="AJ29" s="221">
        <f t="shared" si="1"/>
        <v>1.4084507042253521E-2</v>
      </c>
      <c r="AK29" s="221">
        <f t="shared" si="2"/>
        <v>0</v>
      </c>
      <c r="AL29" s="221">
        <f t="shared" si="3"/>
        <v>0</v>
      </c>
      <c r="AM29" s="221">
        <f t="shared" si="4"/>
        <v>7.0422535211267607E-3</v>
      </c>
      <c r="AN29" s="221">
        <f t="shared" si="5"/>
        <v>2.1126760563380281E-2</v>
      </c>
      <c r="AO29" s="221">
        <f t="shared" si="6"/>
        <v>0.25352112676056338</v>
      </c>
      <c r="AP29" s="221">
        <f t="shared" si="7"/>
        <v>0.20422535211267606</v>
      </c>
      <c r="AQ29" s="221">
        <f t="shared" si="8"/>
        <v>0.3380281690140845</v>
      </c>
      <c r="AR29" s="221">
        <f t="shared" si="9"/>
        <v>0.12676056338028169</v>
      </c>
      <c r="AS29" s="221">
        <f t="shared" si="10"/>
        <v>7.0422535211267607E-3</v>
      </c>
      <c r="AT29" s="221">
        <f t="shared" si="11"/>
        <v>7.0422535211267607E-3</v>
      </c>
      <c r="AU29" s="221">
        <f t="shared" si="12"/>
        <v>0</v>
      </c>
      <c r="AV29" s="221">
        <f t="shared" si="13"/>
        <v>1.4084507042253521E-2</v>
      </c>
      <c r="AW29" s="221">
        <f t="shared" si="14"/>
        <v>0</v>
      </c>
      <c r="AX29" s="221">
        <f t="shared" si="15"/>
        <v>0</v>
      </c>
      <c r="AY29" s="221">
        <f t="shared" si="16"/>
        <v>0</v>
      </c>
    </row>
    <row r="30" spans="2:51" x14ac:dyDescent="0.15">
      <c r="B30" s="413" t="s">
        <v>13</v>
      </c>
      <c r="C30" s="372"/>
      <c r="D30" s="227">
        <v>357</v>
      </c>
      <c r="E30" s="227">
        <v>1</v>
      </c>
      <c r="F30" s="227">
        <v>0</v>
      </c>
      <c r="G30" s="227">
        <v>1</v>
      </c>
      <c r="H30" s="227">
        <v>4</v>
      </c>
      <c r="I30" s="227">
        <v>4</v>
      </c>
      <c r="J30" s="227">
        <v>41</v>
      </c>
      <c r="K30" s="227">
        <v>64</v>
      </c>
      <c r="L30" s="227">
        <v>108</v>
      </c>
      <c r="M30" s="227">
        <v>66</v>
      </c>
      <c r="N30" s="227">
        <v>42</v>
      </c>
      <c r="O30" s="227">
        <v>16</v>
      </c>
      <c r="P30" s="227">
        <v>5</v>
      </c>
      <c r="Q30" s="227">
        <v>4</v>
      </c>
      <c r="R30" s="227">
        <v>0</v>
      </c>
      <c r="S30" s="227">
        <v>1</v>
      </c>
      <c r="T30" s="227">
        <v>0</v>
      </c>
      <c r="U30" s="227">
        <v>0</v>
      </c>
      <c r="V30" s="227">
        <v>0</v>
      </c>
      <c r="W30" s="227">
        <v>0</v>
      </c>
      <c r="X30" s="227">
        <v>0</v>
      </c>
      <c r="Y30" s="227">
        <v>0</v>
      </c>
      <c r="Z30" s="227">
        <v>0</v>
      </c>
      <c r="AA30" s="227">
        <v>0</v>
      </c>
      <c r="AB30" s="227">
        <v>0</v>
      </c>
      <c r="AC30" s="227">
        <v>0</v>
      </c>
      <c r="AD30" s="227">
        <v>0</v>
      </c>
      <c r="AE30" s="223">
        <v>0</v>
      </c>
      <c r="AF30" s="227">
        <v>0</v>
      </c>
      <c r="AG30" s="259">
        <v>107.6</v>
      </c>
      <c r="AH30" s="229">
        <v>108.3</v>
      </c>
      <c r="AI30" s="229">
        <v>8.3000000000000007</v>
      </c>
      <c r="AJ30" s="221">
        <f t="shared" si="1"/>
        <v>2.8011204481792717E-3</v>
      </c>
      <c r="AK30" s="221">
        <f t="shared" si="2"/>
        <v>0</v>
      </c>
      <c r="AL30" s="221">
        <f t="shared" si="3"/>
        <v>2.8011204481792717E-3</v>
      </c>
      <c r="AM30" s="221">
        <f t="shared" si="4"/>
        <v>1.1204481792717087E-2</v>
      </c>
      <c r="AN30" s="221">
        <f t="shared" si="5"/>
        <v>1.1204481792717087E-2</v>
      </c>
      <c r="AO30" s="221">
        <f t="shared" si="6"/>
        <v>0.11484593837535013</v>
      </c>
      <c r="AP30" s="221">
        <f t="shared" si="7"/>
        <v>0.17927170868347339</v>
      </c>
      <c r="AQ30" s="221">
        <f t="shared" si="8"/>
        <v>0.30252100840336132</v>
      </c>
      <c r="AR30" s="221">
        <f t="shared" si="9"/>
        <v>0.18487394957983194</v>
      </c>
      <c r="AS30" s="221">
        <f t="shared" si="10"/>
        <v>0.11764705882352941</v>
      </c>
      <c r="AT30" s="221">
        <f t="shared" si="11"/>
        <v>4.4817927170868348E-2</v>
      </c>
      <c r="AU30" s="221">
        <f t="shared" si="12"/>
        <v>1.4005602240896359E-2</v>
      </c>
      <c r="AV30" s="221">
        <f t="shared" si="13"/>
        <v>1.1204481792717087E-2</v>
      </c>
      <c r="AW30" s="221">
        <f t="shared" si="14"/>
        <v>0</v>
      </c>
      <c r="AX30" s="221">
        <f t="shared" si="15"/>
        <v>2.8011204481792717E-3</v>
      </c>
      <c r="AY30" s="221">
        <f t="shared" si="16"/>
        <v>0</v>
      </c>
    </row>
    <row r="31" spans="2:51" x14ac:dyDescent="0.15">
      <c r="B31" s="413" t="s">
        <v>14</v>
      </c>
      <c r="C31" s="372"/>
      <c r="D31" s="227">
        <v>389</v>
      </c>
      <c r="E31" s="227">
        <v>1</v>
      </c>
      <c r="F31" s="227">
        <v>1</v>
      </c>
      <c r="G31" s="227">
        <v>0</v>
      </c>
      <c r="H31" s="227">
        <v>1</v>
      </c>
      <c r="I31" s="227">
        <v>4</v>
      </c>
      <c r="J31" s="227">
        <v>43</v>
      </c>
      <c r="K31" s="227">
        <v>68</v>
      </c>
      <c r="L31" s="227">
        <v>124</v>
      </c>
      <c r="M31" s="227">
        <v>51</v>
      </c>
      <c r="N31" s="227">
        <v>78</v>
      </c>
      <c r="O31" s="227">
        <v>6</v>
      </c>
      <c r="P31" s="227">
        <v>10</v>
      </c>
      <c r="Q31" s="227">
        <v>0</v>
      </c>
      <c r="R31" s="227">
        <v>0</v>
      </c>
      <c r="S31" s="227">
        <v>2</v>
      </c>
      <c r="T31" s="227">
        <v>0</v>
      </c>
      <c r="U31" s="227">
        <v>0</v>
      </c>
      <c r="V31" s="227">
        <v>0</v>
      </c>
      <c r="W31" s="227">
        <v>0</v>
      </c>
      <c r="X31" s="227">
        <v>0</v>
      </c>
      <c r="Y31" s="227">
        <v>0</v>
      </c>
      <c r="Z31" s="227">
        <v>0</v>
      </c>
      <c r="AA31" s="227">
        <v>0</v>
      </c>
      <c r="AB31" s="227">
        <v>0</v>
      </c>
      <c r="AC31" s="227">
        <v>0</v>
      </c>
      <c r="AD31" s="227">
        <v>0</v>
      </c>
      <c r="AE31" s="223">
        <v>0</v>
      </c>
      <c r="AF31" s="227">
        <v>0</v>
      </c>
      <c r="AG31" s="259">
        <v>107.5</v>
      </c>
      <c r="AH31" s="229">
        <v>108.3</v>
      </c>
      <c r="AI31" s="229">
        <v>8</v>
      </c>
      <c r="AJ31" s="221">
        <f t="shared" si="1"/>
        <v>2.5706940874035988E-3</v>
      </c>
      <c r="AK31" s="221">
        <f t="shared" si="2"/>
        <v>2.5706940874035988E-3</v>
      </c>
      <c r="AL31" s="221">
        <f t="shared" si="3"/>
        <v>0</v>
      </c>
      <c r="AM31" s="221">
        <f t="shared" si="4"/>
        <v>2.5706940874035988E-3</v>
      </c>
      <c r="AN31" s="221">
        <f t="shared" si="5"/>
        <v>1.0282776349614395E-2</v>
      </c>
      <c r="AO31" s="221">
        <f t="shared" si="6"/>
        <v>0.11053984575835475</v>
      </c>
      <c r="AP31" s="221">
        <f t="shared" si="7"/>
        <v>0.17480719794344474</v>
      </c>
      <c r="AQ31" s="221">
        <f t="shared" si="8"/>
        <v>0.31876606683804626</v>
      </c>
      <c r="AR31" s="221">
        <f t="shared" si="9"/>
        <v>0.13110539845758354</v>
      </c>
      <c r="AS31" s="221">
        <f t="shared" si="10"/>
        <v>0.20051413881748073</v>
      </c>
      <c r="AT31" s="221">
        <f t="shared" si="11"/>
        <v>1.5424164524421594E-2</v>
      </c>
      <c r="AU31" s="221">
        <f t="shared" si="12"/>
        <v>2.570694087403599E-2</v>
      </c>
      <c r="AV31" s="221">
        <f t="shared" si="13"/>
        <v>0</v>
      </c>
      <c r="AW31" s="221">
        <f t="shared" si="14"/>
        <v>0</v>
      </c>
      <c r="AX31" s="221">
        <f t="shared" si="15"/>
        <v>5.1413881748071976E-3</v>
      </c>
      <c r="AY31" s="221">
        <f t="shared" si="16"/>
        <v>0</v>
      </c>
    </row>
    <row r="32" spans="2:51" x14ac:dyDescent="0.15">
      <c r="B32" s="413" t="s">
        <v>15</v>
      </c>
      <c r="C32" s="372"/>
      <c r="D32" s="227">
        <v>551</v>
      </c>
      <c r="E32" s="227">
        <v>0</v>
      </c>
      <c r="F32" s="227">
        <v>0</v>
      </c>
      <c r="G32" s="227">
        <v>1</v>
      </c>
      <c r="H32" s="227">
        <v>1</v>
      </c>
      <c r="I32" s="227">
        <v>1</v>
      </c>
      <c r="J32" s="227">
        <v>36</v>
      </c>
      <c r="K32" s="227">
        <v>132</v>
      </c>
      <c r="L32" s="227">
        <v>222</v>
      </c>
      <c r="M32" s="227">
        <v>62</v>
      </c>
      <c r="N32" s="227">
        <v>58</v>
      </c>
      <c r="O32" s="227">
        <v>21</v>
      </c>
      <c r="P32" s="227">
        <v>13</v>
      </c>
      <c r="Q32" s="227">
        <v>3</v>
      </c>
      <c r="R32" s="227">
        <v>0</v>
      </c>
      <c r="S32" s="227">
        <v>1</v>
      </c>
      <c r="T32" s="227">
        <v>0</v>
      </c>
      <c r="U32" s="227">
        <v>0</v>
      </c>
      <c r="V32" s="227">
        <v>0</v>
      </c>
      <c r="W32" s="227">
        <v>0</v>
      </c>
      <c r="X32" s="227">
        <v>0</v>
      </c>
      <c r="Y32" s="227">
        <v>0</v>
      </c>
      <c r="Z32" s="227">
        <v>0</v>
      </c>
      <c r="AA32" s="227">
        <v>0</v>
      </c>
      <c r="AB32" s="227">
        <v>0</v>
      </c>
      <c r="AC32" s="227">
        <v>0</v>
      </c>
      <c r="AD32" s="227">
        <v>0</v>
      </c>
      <c r="AE32" s="223">
        <v>0</v>
      </c>
      <c r="AF32" s="227">
        <v>0</v>
      </c>
      <c r="AG32" s="259">
        <v>106.6</v>
      </c>
      <c r="AH32" s="229">
        <v>108.2</v>
      </c>
      <c r="AI32" s="229">
        <v>7</v>
      </c>
      <c r="AJ32" s="221">
        <f t="shared" si="1"/>
        <v>0</v>
      </c>
      <c r="AK32" s="221">
        <f t="shared" si="2"/>
        <v>0</v>
      </c>
      <c r="AL32" s="221">
        <f t="shared" si="3"/>
        <v>1.8148820326678765E-3</v>
      </c>
      <c r="AM32" s="221">
        <f t="shared" si="4"/>
        <v>1.8148820326678765E-3</v>
      </c>
      <c r="AN32" s="221">
        <f t="shared" si="5"/>
        <v>1.8148820326678765E-3</v>
      </c>
      <c r="AO32" s="221">
        <f t="shared" si="6"/>
        <v>6.5335753176043551E-2</v>
      </c>
      <c r="AP32" s="221">
        <f t="shared" si="7"/>
        <v>0.23956442831215971</v>
      </c>
      <c r="AQ32" s="221">
        <f t="shared" si="8"/>
        <v>0.4029038112522686</v>
      </c>
      <c r="AR32" s="221">
        <f t="shared" si="9"/>
        <v>0.11252268602540835</v>
      </c>
      <c r="AS32" s="221">
        <f t="shared" si="10"/>
        <v>0.10526315789473684</v>
      </c>
      <c r="AT32" s="221">
        <f t="shared" si="11"/>
        <v>3.8112522686025406E-2</v>
      </c>
      <c r="AU32" s="221">
        <f t="shared" si="12"/>
        <v>2.3593466424682397E-2</v>
      </c>
      <c r="AV32" s="221">
        <f t="shared" si="13"/>
        <v>5.4446460980036296E-3</v>
      </c>
      <c r="AW32" s="221">
        <f t="shared" si="14"/>
        <v>0</v>
      </c>
      <c r="AX32" s="221">
        <f t="shared" si="15"/>
        <v>1.8148820326678765E-3</v>
      </c>
      <c r="AY32" s="221">
        <f t="shared" si="16"/>
        <v>0</v>
      </c>
    </row>
    <row r="33" spans="2:51" x14ac:dyDescent="0.15">
      <c r="B33" s="413" t="s">
        <v>16</v>
      </c>
      <c r="C33" s="372"/>
      <c r="D33" s="227">
        <v>2645</v>
      </c>
      <c r="E33" s="227">
        <v>22</v>
      </c>
      <c r="F33" s="227">
        <v>52</v>
      </c>
      <c r="G33" s="227">
        <v>54</v>
      </c>
      <c r="H33" s="227">
        <v>116</v>
      </c>
      <c r="I33" s="227">
        <v>267</v>
      </c>
      <c r="J33" s="227">
        <v>708</v>
      </c>
      <c r="K33" s="227">
        <v>664</v>
      </c>
      <c r="L33" s="227">
        <v>541</v>
      </c>
      <c r="M33" s="227">
        <v>146</v>
      </c>
      <c r="N33" s="227">
        <v>51</v>
      </c>
      <c r="O33" s="227">
        <v>12</v>
      </c>
      <c r="P33" s="227">
        <v>7</v>
      </c>
      <c r="Q33" s="227">
        <v>3</v>
      </c>
      <c r="R33" s="227">
        <v>1</v>
      </c>
      <c r="S33" s="227">
        <v>0</v>
      </c>
      <c r="T33" s="227">
        <v>1</v>
      </c>
      <c r="U33" s="227">
        <v>0</v>
      </c>
      <c r="V33" s="227">
        <v>0</v>
      </c>
      <c r="W33" s="227">
        <v>0</v>
      </c>
      <c r="X33" s="227">
        <v>0</v>
      </c>
      <c r="Y33" s="227">
        <v>0</v>
      </c>
      <c r="Z33" s="227">
        <v>0</v>
      </c>
      <c r="AA33" s="227">
        <v>0</v>
      </c>
      <c r="AB33" s="227">
        <v>0</v>
      </c>
      <c r="AC33" s="227">
        <v>0</v>
      </c>
      <c r="AD33" s="227">
        <v>0</v>
      </c>
      <c r="AE33" s="223">
        <v>0</v>
      </c>
      <c r="AF33" s="227">
        <v>0</v>
      </c>
      <c r="AG33" s="259">
        <v>100.9</v>
      </c>
      <c r="AH33" s="229">
        <v>100.4</v>
      </c>
      <c r="AI33" s="229">
        <v>8.3000000000000007</v>
      </c>
      <c r="AJ33" s="221">
        <f t="shared" si="1"/>
        <v>8.3175803402646496E-3</v>
      </c>
      <c r="AK33" s="221">
        <f t="shared" si="2"/>
        <v>1.9659735349716444E-2</v>
      </c>
      <c r="AL33" s="221">
        <f t="shared" si="3"/>
        <v>2.0415879017013232E-2</v>
      </c>
      <c r="AM33" s="221">
        <f t="shared" si="4"/>
        <v>4.385633270321361E-2</v>
      </c>
      <c r="AN33" s="221">
        <f t="shared" si="5"/>
        <v>0.10094517958412098</v>
      </c>
      <c r="AO33" s="221">
        <f t="shared" si="6"/>
        <v>0.26767485822306236</v>
      </c>
      <c r="AP33" s="221">
        <f t="shared" si="7"/>
        <v>0.25103969754253308</v>
      </c>
      <c r="AQ33" s="221">
        <f t="shared" si="8"/>
        <v>0.20453686200378071</v>
      </c>
      <c r="AR33" s="221">
        <f t="shared" si="9"/>
        <v>5.5198487712665403E-2</v>
      </c>
      <c r="AS33" s="221">
        <f t="shared" si="10"/>
        <v>1.9281663516068054E-2</v>
      </c>
      <c r="AT33" s="221">
        <f t="shared" si="11"/>
        <v>4.5368620037807179E-3</v>
      </c>
      <c r="AU33" s="221">
        <f t="shared" si="12"/>
        <v>2.6465028355387526E-3</v>
      </c>
      <c r="AV33" s="221">
        <f t="shared" si="13"/>
        <v>1.1342155009451795E-3</v>
      </c>
      <c r="AW33" s="221">
        <f t="shared" si="14"/>
        <v>3.7807183364839322E-4</v>
      </c>
      <c r="AX33" s="221">
        <f t="shared" si="15"/>
        <v>0</v>
      </c>
      <c r="AY33" s="221">
        <f t="shared" si="16"/>
        <v>3.7807183364839322E-4</v>
      </c>
    </row>
    <row r="34" spans="2:51" x14ac:dyDescent="0.15">
      <c r="B34" s="413" t="s">
        <v>17</v>
      </c>
      <c r="C34" s="372"/>
      <c r="D34" s="227">
        <v>1233</v>
      </c>
      <c r="E34" s="227">
        <v>5</v>
      </c>
      <c r="F34" s="227">
        <v>8</v>
      </c>
      <c r="G34" s="227">
        <v>12</v>
      </c>
      <c r="H34" s="227">
        <v>27</v>
      </c>
      <c r="I34" s="227">
        <v>73</v>
      </c>
      <c r="J34" s="227">
        <v>293</v>
      </c>
      <c r="K34" s="227">
        <v>369</v>
      </c>
      <c r="L34" s="227">
        <v>249</v>
      </c>
      <c r="M34" s="227">
        <v>90</v>
      </c>
      <c r="N34" s="227">
        <v>71</v>
      </c>
      <c r="O34" s="227">
        <v>15</v>
      </c>
      <c r="P34" s="227">
        <v>7</v>
      </c>
      <c r="Q34" s="227">
        <v>6</v>
      </c>
      <c r="R34" s="227">
        <v>2</v>
      </c>
      <c r="S34" s="227">
        <v>0</v>
      </c>
      <c r="T34" s="227">
        <v>3</v>
      </c>
      <c r="U34" s="227">
        <v>3</v>
      </c>
      <c r="V34" s="227">
        <v>0</v>
      </c>
      <c r="W34" s="227">
        <v>0</v>
      </c>
      <c r="X34" s="227">
        <v>0</v>
      </c>
      <c r="Y34" s="227">
        <v>0</v>
      </c>
      <c r="Z34" s="227">
        <v>0</v>
      </c>
      <c r="AA34" s="227">
        <v>0</v>
      </c>
      <c r="AB34" s="227">
        <v>0</v>
      </c>
      <c r="AC34" s="227">
        <v>0</v>
      </c>
      <c r="AD34" s="227">
        <v>0</v>
      </c>
      <c r="AE34" s="223">
        <v>0</v>
      </c>
      <c r="AF34" s="227">
        <v>0</v>
      </c>
      <c r="AG34" s="259">
        <v>102.7</v>
      </c>
      <c r="AH34" s="229">
        <v>103.3</v>
      </c>
      <c r="AI34" s="229">
        <v>8.8000000000000007</v>
      </c>
      <c r="AJ34" s="221">
        <f t="shared" si="1"/>
        <v>4.0551500405515001E-3</v>
      </c>
      <c r="AK34" s="221">
        <f t="shared" si="2"/>
        <v>6.4882400648824008E-3</v>
      </c>
      <c r="AL34" s="221">
        <f t="shared" si="3"/>
        <v>9.7323600973236012E-3</v>
      </c>
      <c r="AM34" s="221">
        <f t="shared" si="4"/>
        <v>2.1897810218978103E-2</v>
      </c>
      <c r="AN34" s="221">
        <f t="shared" si="5"/>
        <v>5.9205190592051905E-2</v>
      </c>
      <c r="AO34" s="221">
        <f t="shared" si="6"/>
        <v>0.23763179237631793</v>
      </c>
      <c r="AP34" s="221">
        <f t="shared" si="7"/>
        <v>0.29927007299270075</v>
      </c>
      <c r="AQ34" s="221">
        <f t="shared" si="8"/>
        <v>0.20194647201946472</v>
      </c>
      <c r="AR34" s="221">
        <f t="shared" si="9"/>
        <v>7.2992700729927001E-2</v>
      </c>
      <c r="AS34" s="221">
        <f t="shared" si="10"/>
        <v>5.7583130575831303E-2</v>
      </c>
      <c r="AT34" s="221">
        <f t="shared" si="11"/>
        <v>1.2165450121654502E-2</v>
      </c>
      <c r="AU34" s="221">
        <f t="shared" si="12"/>
        <v>5.6772100567721003E-3</v>
      </c>
      <c r="AV34" s="221">
        <f t="shared" si="13"/>
        <v>4.8661800486618006E-3</v>
      </c>
      <c r="AW34" s="221">
        <f t="shared" si="14"/>
        <v>1.6220600162206002E-3</v>
      </c>
      <c r="AX34" s="221">
        <f t="shared" si="15"/>
        <v>0</v>
      </c>
      <c r="AY34" s="221">
        <f t="shared" si="16"/>
        <v>2.4330900243309003E-3</v>
      </c>
    </row>
    <row r="35" spans="2:51" x14ac:dyDescent="0.15">
      <c r="B35" s="413" t="s">
        <v>18</v>
      </c>
      <c r="C35" s="372"/>
      <c r="D35" s="227">
        <v>3215</v>
      </c>
      <c r="E35" s="227">
        <v>186</v>
      </c>
      <c r="F35" s="227">
        <v>235</v>
      </c>
      <c r="G35" s="227">
        <v>316</v>
      </c>
      <c r="H35" s="227">
        <v>477</v>
      </c>
      <c r="I35" s="227">
        <v>527</v>
      </c>
      <c r="J35" s="227">
        <v>643</v>
      </c>
      <c r="K35" s="227">
        <v>462</v>
      </c>
      <c r="L35" s="227">
        <v>242</v>
      </c>
      <c r="M35" s="227">
        <v>80</v>
      </c>
      <c r="N35" s="227">
        <v>23</v>
      </c>
      <c r="O35" s="227">
        <v>12</v>
      </c>
      <c r="P35" s="227">
        <v>5</v>
      </c>
      <c r="Q35" s="227">
        <v>2</v>
      </c>
      <c r="R35" s="227">
        <v>2</v>
      </c>
      <c r="S35" s="227">
        <v>0</v>
      </c>
      <c r="T35" s="227">
        <v>1</v>
      </c>
      <c r="U35" s="227">
        <v>0</v>
      </c>
      <c r="V35" s="227">
        <v>1</v>
      </c>
      <c r="W35" s="227">
        <v>0</v>
      </c>
      <c r="X35" s="227">
        <v>0</v>
      </c>
      <c r="Y35" s="227">
        <v>0</v>
      </c>
      <c r="Z35" s="227">
        <v>1</v>
      </c>
      <c r="AA35" s="227">
        <v>0</v>
      </c>
      <c r="AB35" s="227">
        <v>0</v>
      </c>
      <c r="AC35" s="227">
        <v>0</v>
      </c>
      <c r="AD35" s="227">
        <v>0</v>
      </c>
      <c r="AE35" s="223">
        <v>0</v>
      </c>
      <c r="AF35" s="227">
        <v>0</v>
      </c>
      <c r="AG35" s="259">
        <v>93.8</v>
      </c>
      <c r="AH35" s="229">
        <v>93</v>
      </c>
      <c r="AI35" s="229">
        <v>10.6</v>
      </c>
      <c r="AJ35" s="221">
        <f t="shared" si="1"/>
        <v>5.7853810264385692E-2</v>
      </c>
      <c r="AK35" s="221">
        <f t="shared" si="2"/>
        <v>7.3094867807153963E-2</v>
      </c>
      <c r="AL35" s="221">
        <f t="shared" si="3"/>
        <v>9.8289269051321931E-2</v>
      </c>
      <c r="AM35" s="221">
        <f t="shared" si="4"/>
        <v>0.14836702954898912</v>
      </c>
      <c r="AN35" s="221">
        <f t="shared" si="5"/>
        <v>0.16391912908242612</v>
      </c>
      <c r="AO35" s="221">
        <f t="shared" si="6"/>
        <v>0.2</v>
      </c>
      <c r="AP35" s="221">
        <f t="shared" si="7"/>
        <v>0.14370139968895801</v>
      </c>
      <c r="AQ35" s="221">
        <f t="shared" si="8"/>
        <v>7.5272161741835153E-2</v>
      </c>
      <c r="AR35" s="221">
        <f t="shared" si="9"/>
        <v>2.4883359253499222E-2</v>
      </c>
      <c r="AS35" s="221">
        <f t="shared" si="10"/>
        <v>7.1539657853810267E-3</v>
      </c>
      <c r="AT35" s="221">
        <f t="shared" si="11"/>
        <v>3.7325038880248835E-3</v>
      </c>
      <c r="AU35" s="221">
        <f t="shared" si="12"/>
        <v>1.5552099533437014E-3</v>
      </c>
      <c r="AV35" s="221">
        <f t="shared" si="13"/>
        <v>6.2208398133748052E-4</v>
      </c>
      <c r="AW35" s="221">
        <f t="shared" si="14"/>
        <v>6.2208398133748052E-4</v>
      </c>
      <c r="AX35" s="221">
        <f t="shared" si="15"/>
        <v>0</v>
      </c>
      <c r="AY35" s="221">
        <f t="shared" si="16"/>
        <v>3.1104199066874026E-4</v>
      </c>
    </row>
    <row r="36" spans="2:51" x14ac:dyDescent="0.15">
      <c r="B36" s="413" t="s">
        <v>19</v>
      </c>
      <c r="C36" s="372"/>
      <c r="D36" s="227">
        <v>2224</v>
      </c>
      <c r="E36" s="227">
        <v>65</v>
      </c>
      <c r="F36" s="227">
        <v>78</v>
      </c>
      <c r="G36" s="227">
        <v>135</v>
      </c>
      <c r="H36" s="227">
        <v>142</v>
      </c>
      <c r="I36" s="227">
        <v>316</v>
      </c>
      <c r="J36" s="227">
        <v>770</v>
      </c>
      <c r="K36" s="227">
        <v>427</v>
      </c>
      <c r="L36" s="227">
        <v>180</v>
      </c>
      <c r="M36" s="227">
        <v>54</v>
      </c>
      <c r="N36" s="227">
        <v>27</v>
      </c>
      <c r="O36" s="227">
        <v>13</v>
      </c>
      <c r="P36" s="227">
        <v>6</v>
      </c>
      <c r="Q36" s="227">
        <v>2</v>
      </c>
      <c r="R36" s="227">
        <v>3</v>
      </c>
      <c r="S36" s="227">
        <v>2</v>
      </c>
      <c r="T36" s="227">
        <v>2</v>
      </c>
      <c r="U36" s="227">
        <v>1</v>
      </c>
      <c r="V36" s="227">
        <v>0</v>
      </c>
      <c r="W36" s="227">
        <v>0</v>
      </c>
      <c r="X36" s="227">
        <v>0</v>
      </c>
      <c r="Y36" s="227">
        <v>0</v>
      </c>
      <c r="Z36" s="227">
        <v>0</v>
      </c>
      <c r="AA36" s="227">
        <v>0</v>
      </c>
      <c r="AB36" s="227">
        <v>0</v>
      </c>
      <c r="AC36" s="227">
        <v>1</v>
      </c>
      <c r="AD36" s="227">
        <v>0</v>
      </c>
      <c r="AE36" s="223">
        <v>0</v>
      </c>
      <c r="AF36" s="227">
        <v>0</v>
      </c>
      <c r="AG36" s="259">
        <v>97.7</v>
      </c>
      <c r="AH36" s="229">
        <v>96.7</v>
      </c>
      <c r="AI36" s="229">
        <v>9.8000000000000007</v>
      </c>
      <c r="AJ36" s="221">
        <f t="shared" si="1"/>
        <v>2.922661870503597E-2</v>
      </c>
      <c r="AK36" s="221">
        <f t="shared" si="2"/>
        <v>3.5071942446043163E-2</v>
      </c>
      <c r="AL36" s="221">
        <f t="shared" si="3"/>
        <v>6.0701438848920861E-2</v>
      </c>
      <c r="AM36" s="221">
        <f t="shared" si="4"/>
        <v>6.3848920863309358E-2</v>
      </c>
      <c r="AN36" s="221">
        <f t="shared" si="5"/>
        <v>0.1420863309352518</v>
      </c>
      <c r="AO36" s="221">
        <f t="shared" si="6"/>
        <v>0.34622302158273383</v>
      </c>
      <c r="AP36" s="221">
        <f t="shared" si="7"/>
        <v>0.19199640287769784</v>
      </c>
      <c r="AQ36" s="221">
        <f t="shared" si="8"/>
        <v>8.0935251798561147E-2</v>
      </c>
      <c r="AR36" s="221">
        <f t="shared" si="9"/>
        <v>2.4280575539568347E-2</v>
      </c>
      <c r="AS36" s="221">
        <f t="shared" si="10"/>
        <v>1.2140287769784174E-2</v>
      </c>
      <c r="AT36" s="221">
        <f t="shared" si="11"/>
        <v>5.8453237410071943E-3</v>
      </c>
      <c r="AU36" s="221">
        <f t="shared" si="12"/>
        <v>2.6978417266187052E-3</v>
      </c>
      <c r="AV36" s="221">
        <f t="shared" si="13"/>
        <v>8.9928057553956839E-4</v>
      </c>
      <c r="AW36" s="221">
        <f t="shared" si="14"/>
        <v>1.3489208633093526E-3</v>
      </c>
      <c r="AX36" s="221">
        <f t="shared" si="15"/>
        <v>8.9928057553956839E-4</v>
      </c>
      <c r="AY36" s="221">
        <f t="shared" si="16"/>
        <v>8.9928057553956839E-4</v>
      </c>
    </row>
    <row r="37" spans="2:51" x14ac:dyDescent="0.15">
      <c r="B37" s="413" t="s">
        <v>20</v>
      </c>
      <c r="C37" s="372"/>
      <c r="D37" s="227">
        <v>34</v>
      </c>
      <c r="E37" s="227">
        <v>0</v>
      </c>
      <c r="F37" s="227">
        <v>1</v>
      </c>
      <c r="G37" s="227">
        <v>2</v>
      </c>
      <c r="H37" s="227">
        <v>2</v>
      </c>
      <c r="I37" s="227">
        <v>2</v>
      </c>
      <c r="J37" s="227">
        <v>2</v>
      </c>
      <c r="K37" s="227">
        <v>14</v>
      </c>
      <c r="L37" s="227">
        <v>1</v>
      </c>
      <c r="M37" s="227">
        <v>4</v>
      </c>
      <c r="N37" s="227">
        <v>2</v>
      </c>
      <c r="O37" s="227">
        <v>2</v>
      </c>
      <c r="P37" s="227">
        <v>2</v>
      </c>
      <c r="Q37" s="227">
        <v>0</v>
      </c>
      <c r="R37" s="227">
        <v>0</v>
      </c>
      <c r="S37" s="227">
        <v>0</v>
      </c>
      <c r="T37" s="227">
        <v>0</v>
      </c>
      <c r="U37" s="227">
        <v>0</v>
      </c>
      <c r="V37" s="227">
        <v>0</v>
      </c>
      <c r="W37" s="227">
        <v>0</v>
      </c>
      <c r="X37" s="227">
        <v>0</v>
      </c>
      <c r="Y37" s="227">
        <v>0</v>
      </c>
      <c r="Z37" s="227">
        <v>0</v>
      </c>
      <c r="AA37" s="227">
        <v>0</v>
      </c>
      <c r="AB37" s="227">
        <v>0</v>
      </c>
      <c r="AC37" s="227">
        <v>0</v>
      </c>
      <c r="AD37" s="227">
        <v>0</v>
      </c>
      <c r="AE37" s="223">
        <v>0</v>
      </c>
      <c r="AF37" s="227">
        <v>0</v>
      </c>
      <c r="AG37" s="259">
        <v>102.2</v>
      </c>
      <c r="AH37" s="229">
        <v>103.7</v>
      </c>
      <c r="AI37" s="268">
        <v>11.8</v>
      </c>
      <c r="AJ37" s="221">
        <f t="shared" si="1"/>
        <v>0</v>
      </c>
      <c r="AK37" s="221">
        <f t="shared" si="2"/>
        <v>2.9411764705882353E-2</v>
      </c>
      <c r="AL37" s="221">
        <f t="shared" si="3"/>
        <v>5.8823529411764705E-2</v>
      </c>
      <c r="AM37" s="221">
        <f t="shared" si="4"/>
        <v>5.8823529411764705E-2</v>
      </c>
      <c r="AN37" s="221">
        <f t="shared" si="5"/>
        <v>5.8823529411764705E-2</v>
      </c>
      <c r="AO37" s="221">
        <f t="shared" si="6"/>
        <v>5.8823529411764705E-2</v>
      </c>
      <c r="AP37" s="221">
        <f t="shared" si="7"/>
        <v>0.41176470588235292</v>
      </c>
      <c r="AQ37" s="221">
        <f t="shared" si="8"/>
        <v>2.9411764705882353E-2</v>
      </c>
      <c r="AR37" s="221">
        <f t="shared" si="9"/>
        <v>0.11764705882352941</v>
      </c>
      <c r="AS37" s="221">
        <f t="shared" si="10"/>
        <v>5.8823529411764705E-2</v>
      </c>
      <c r="AT37" s="221">
        <f t="shared" si="11"/>
        <v>5.8823529411764705E-2</v>
      </c>
      <c r="AU37" s="221">
        <f t="shared" si="12"/>
        <v>5.8823529411764705E-2</v>
      </c>
      <c r="AV37" s="221">
        <f t="shared" si="13"/>
        <v>0</v>
      </c>
      <c r="AW37" s="221">
        <f t="shared" si="14"/>
        <v>0</v>
      </c>
      <c r="AX37" s="221">
        <f t="shared" si="15"/>
        <v>0</v>
      </c>
      <c r="AY37" s="221">
        <f t="shared" si="16"/>
        <v>0</v>
      </c>
    </row>
    <row r="38" spans="2:51" x14ac:dyDescent="0.15">
      <c r="B38" s="413" t="s">
        <v>21</v>
      </c>
      <c r="C38" s="372"/>
      <c r="D38" s="227">
        <v>12</v>
      </c>
      <c r="E38" s="227">
        <v>0</v>
      </c>
      <c r="F38" s="227">
        <v>0</v>
      </c>
      <c r="G38" s="227">
        <v>0</v>
      </c>
      <c r="H38" s="227">
        <v>0</v>
      </c>
      <c r="I38" s="227">
        <v>0</v>
      </c>
      <c r="J38" s="227">
        <v>0</v>
      </c>
      <c r="K38" s="227">
        <v>0</v>
      </c>
      <c r="L38" s="227">
        <v>2</v>
      </c>
      <c r="M38" s="227">
        <v>3</v>
      </c>
      <c r="N38" s="227">
        <v>4</v>
      </c>
      <c r="O38" s="227">
        <v>0</v>
      </c>
      <c r="P38" s="227">
        <v>2</v>
      </c>
      <c r="Q38" s="227">
        <v>0</v>
      </c>
      <c r="R38" s="227">
        <v>0</v>
      </c>
      <c r="S38" s="227">
        <v>1</v>
      </c>
      <c r="T38" s="227">
        <v>0</v>
      </c>
      <c r="U38" s="227">
        <v>0</v>
      </c>
      <c r="V38" s="227">
        <v>0</v>
      </c>
      <c r="W38" s="227">
        <v>0</v>
      </c>
      <c r="X38" s="227">
        <v>0</v>
      </c>
      <c r="Y38" s="227">
        <v>0</v>
      </c>
      <c r="Z38" s="227">
        <v>0</v>
      </c>
      <c r="AA38" s="227">
        <v>0</v>
      </c>
      <c r="AB38" s="227">
        <v>0</v>
      </c>
      <c r="AC38" s="227">
        <v>0</v>
      </c>
      <c r="AD38" s="227">
        <v>0</v>
      </c>
      <c r="AE38" s="223">
        <v>0</v>
      </c>
      <c r="AF38" s="227">
        <v>0</v>
      </c>
      <c r="AG38" s="259">
        <v>116</v>
      </c>
      <c r="AH38" s="229">
        <v>118.1</v>
      </c>
      <c r="AI38" s="229">
        <v>9.4</v>
      </c>
      <c r="AJ38" s="221">
        <f t="shared" si="1"/>
        <v>0</v>
      </c>
      <c r="AK38" s="221">
        <f t="shared" si="2"/>
        <v>0</v>
      </c>
      <c r="AL38" s="221">
        <f t="shared" si="3"/>
        <v>0</v>
      </c>
      <c r="AM38" s="221">
        <f t="shared" si="4"/>
        <v>0</v>
      </c>
      <c r="AN38" s="221">
        <f t="shared" si="5"/>
        <v>0</v>
      </c>
      <c r="AO38" s="221">
        <f t="shared" si="6"/>
        <v>0</v>
      </c>
      <c r="AP38" s="221">
        <f t="shared" si="7"/>
        <v>0</v>
      </c>
      <c r="AQ38" s="221">
        <f t="shared" si="8"/>
        <v>0.16666666666666666</v>
      </c>
      <c r="AR38" s="221">
        <f t="shared" si="9"/>
        <v>0.25</v>
      </c>
      <c r="AS38" s="221">
        <f t="shared" si="10"/>
        <v>0.33333333333333331</v>
      </c>
      <c r="AT38" s="221">
        <f t="shared" si="11"/>
        <v>0</v>
      </c>
      <c r="AU38" s="221">
        <f t="shared" si="12"/>
        <v>0.16666666666666666</v>
      </c>
      <c r="AV38" s="221">
        <f t="shared" si="13"/>
        <v>0</v>
      </c>
      <c r="AW38" s="221">
        <f t="shared" si="14"/>
        <v>0</v>
      </c>
      <c r="AX38" s="221">
        <f t="shared" si="15"/>
        <v>8.3333333333333329E-2</v>
      </c>
      <c r="AY38" s="221">
        <f t="shared" si="16"/>
        <v>0</v>
      </c>
    </row>
    <row r="39" spans="2:51" x14ac:dyDescent="0.15">
      <c r="B39" s="413" t="s">
        <v>22</v>
      </c>
      <c r="C39" s="372"/>
      <c r="D39" s="227">
        <v>17</v>
      </c>
      <c r="E39" s="227">
        <v>0</v>
      </c>
      <c r="F39" s="227">
        <v>0</v>
      </c>
      <c r="G39" s="227">
        <v>0</v>
      </c>
      <c r="H39" s="227">
        <v>0</v>
      </c>
      <c r="I39" s="227">
        <v>0</v>
      </c>
      <c r="J39" s="227">
        <v>1</v>
      </c>
      <c r="K39" s="227">
        <v>1</v>
      </c>
      <c r="L39" s="227">
        <v>6</v>
      </c>
      <c r="M39" s="227">
        <v>2</v>
      </c>
      <c r="N39" s="227">
        <v>3</v>
      </c>
      <c r="O39" s="227">
        <v>1</v>
      </c>
      <c r="P39" s="227">
        <v>2</v>
      </c>
      <c r="Q39" s="227">
        <v>0</v>
      </c>
      <c r="R39" s="227">
        <v>0</v>
      </c>
      <c r="S39" s="227">
        <v>1</v>
      </c>
      <c r="T39" s="227">
        <v>0</v>
      </c>
      <c r="U39" s="227">
        <v>0</v>
      </c>
      <c r="V39" s="227">
        <v>0</v>
      </c>
      <c r="W39" s="227">
        <v>0</v>
      </c>
      <c r="X39" s="227">
        <v>0</v>
      </c>
      <c r="Y39" s="227">
        <v>0</v>
      </c>
      <c r="Z39" s="227">
        <v>0</v>
      </c>
      <c r="AA39" s="227">
        <v>0</v>
      </c>
      <c r="AB39" s="227">
        <v>0</v>
      </c>
      <c r="AC39" s="227">
        <v>0</v>
      </c>
      <c r="AD39" s="227">
        <v>0</v>
      </c>
      <c r="AE39" s="223">
        <v>0</v>
      </c>
      <c r="AF39" s="227">
        <v>0</v>
      </c>
      <c r="AG39" s="259">
        <v>112.5</v>
      </c>
      <c r="AH39" s="229">
        <v>114.4</v>
      </c>
      <c r="AI39" s="229">
        <v>10.9</v>
      </c>
      <c r="AJ39" s="221">
        <f t="shared" si="1"/>
        <v>0</v>
      </c>
      <c r="AK39" s="221">
        <f t="shared" si="2"/>
        <v>0</v>
      </c>
      <c r="AL39" s="221">
        <f t="shared" si="3"/>
        <v>0</v>
      </c>
      <c r="AM39" s="221">
        <f t="shared" si="4"/>
        <v>0</v>
      </c>
      <c r="AN39" s="221">
        <f t="shared" si="5"/>
        <v>0</v>
      </c>
      <c r="AO39" s="221">
        <f t="shared" si="6"/>
        <v>5.8823529411764705E-2</v>
      </c>
      <c r="AP39" s="221">
        <f t="shared" si="7"/>
        <v>5.8823529411764705E-2</v>
      </c>
      <c r="AQ39" s="221">
        <f t="shared" si="8"/>
        <v>0.35294117647058826</v>
      </c>
      <c r="AR39" s="221">
        <f t="shared" si="9"/>
        <v>0.11764705882352941</v>
      </c>
      <c r="AS39" s="221">
        <f t="shared" si="10"/>
        <v>0.17647058823529413</v>
      </c>
      <c r="AT39" s="221">
        <f t="shared" si="11"/>
        <v>5.8823529411764705E-2</v>
      </c>
      <c r="AU39" s="221">
        <f t="shared" si="12"/>
        <v>0.11764705882352941</v>
      </c>
      <c r="AV39" s="221">
        <f t="shared" si="13"/>
        <v>0</v>
      </c>
      <c r="AW39" s="221">
        <f t="shared" si="14"/>
        <v>0</v>
      </c>
      <c r="AX39" s="221">
        <f t="shared" si="15"/>
        <v>5.8823529411764705E-2</v>
      </c>
      <c r="AY39" s="221">
        <f t="shared" si="16"/>
        <v>0</v>
      </c>
    </row>
    <row r="40" spans="2:51" x14ac:dyDescent="0.15">
      <c r="B40" s="413" t="s">
        <v>23</v>
      </c>
      <c r="C40" s="372"/>
      <c r="D40" s="227">
        <v>30</v>
      </c>
      <c r="E40" s="227">
        <v>1</v>
      </c>
      <c r="F40" s="227">
        <v>0</v>
      </c>
      <c r="G40" s="227">
        <v>1</v>
      </c>
      <c r="H40" s="227">
        <v>1</v>
      </c>
      <c r="I40" s="227">
        <v>2</v>
      </c>
      <c r="J40" s="227">
        <v>6</v>
      </c>
      <c r="K40" s="227">
        <v>3</v>
      </c>
      <c r="L40" s="227">
        <v>4</v>
      </c>
      <c r="M40" s="227">
        <v>4</v>
      </c>
      <c r="N40" s="227">
        <v>3</v>
      </c>
      <c r="O40" s="227">
        <v>1</v>
      </c>
      <c r="P40" s="227">
        <v>1</v>
      </c>
      <c r="Q40" s="227">
        <v>0</v>
      </c>
      <c r="R40" s="227">
        <v>1</v>
      </c>
      <c r="S40" s="227">
        <v>1</v>
      </c>
      <c r="T40" s="227">
        <v>0</v>
      </c>
      <c r="U40" s="227">
        <v>0</v>
      </c>
      <c r="V40" s="227">
        <v>1</v>
      </c>
      <c r="W40" s="227">
        <v>0</v>
      </c>
      <c r="X40" s="227">
        <v>0</v>
      </c>
      <c r="Y40" s="227">
        <v>0</v>
      </c>
      <c r="Z40" s="227">
        <v>0</v>
      </c>
      <c r="AA40" s="227">
        <v>0</v>
      </c>
      <c r="AB40" s="227">
        <v>0</v>
      </c>
      <c r="AC40" s="227">
        <v>0</v>
      </c>
      <c r="AD40" s="227">
        <v>0</v>
      </c>
      <c r="AE40" s="223">
        <v>0</v>
      </c>
      <c r="AF40" s="227">
        <v>0</v>
      </c>
      <c r="AG40" s="266">
        <v>107.1</v>
      </c>
      <c r="AH40" s="269">
        <v>108.6</v>
      </c>
      <c r="AI40" s="269">
        <v>17.600000000000001</v>
      </c>
      <c r="AJ40" s="221">
        <f t="shared" si="1"/>
        <v>3.3333333333333333E-2</v>
      </c>
      <c r="AK40" s="221">
        <f t="shared" si="2"/>
        <v>0</v>
      </c>
      <c r="AL40" s="221">
        <f t="shared" si="3"/>
        <v>3.3333333333333333E-2</v>
      </c>
      <c r="AM40" s="221">
        <f t="shared" si="4"/>
        <v>3.3333333333333333E-2</v>
      </c>
      <c r="AN40" s="221">
        <f t="shared" si="5"/>
        <v>6.6666666666666666E-2</v>
      </c>
      <c r="AO40" s="221">
        <f t="shared" si="6"/>
        <v>0.2</v>
      </c>
      <c r="AP40" s="221">
        <f t="shared" si="7"/>
        <v>0.1</v>
      </c>
      <c r="AQ40" s="221">
        <f t="shared" si="8"/>
        <v>0.13333333333333333</v>
      </c>
      <c r="AR40" s="221">
        <f t="shared" si="9"/>
        <v>0.13333333333333333</v>
      </c>
      <c r="AS40" s="221">
        <f t="shared" si="10"/>
        <v>0.1</v>
      </c>
      <c r="AT40" s="221">
        <f t="shared" si="11"/>
        <v>3.3333333333333333E-2</v>
      </c>
      <c r="AU40" s="221">
        <f t="shared" si="12"/>
        <v>3.3333333333333333E-2</v>
      </c>
      <c r="AV40" s="221">
        <f t="shared" si="13"/>
        <v>0</v>
      </c>
      <c r="AW40" s="221">
        <f t="shared" si="14"/>
        <v>3.3333333333333333E-2</v>
      </c>
      <c r="AX40" s="221">
        <f t="shared" si="15"/>
        <v>3.3333333333333333E-2</v>
      </c>
      <c r="AY40" s="221">
        <f t="shared" si="16"/>
        <v>0</v>
      </c>
    </row>
    <row r="41" spans="2:51" x14ac:dyDescent="0.15">
      <c r="B41" s="413" t="s">
        <v>24</v>
      </c>
      <c r="C41" s="372"/>
      <c r="D41" s="227">
        <v>150</v>
      </c>
      <c r="E41" s="227">
        <v>0</v>
      </c>
      <c r="F41" s="227">
        <v>0</v>
      </c>
      <c r="G41" s="227">
        <v>1</v>
      </c>
      <c r="H41" s="227">
        <v>2</v>
      </c>
      <c r="I41" s="227">
        <v>4</v>
      </c>
      <c r="J41" s="227">
        <v>22</v>
      </c>
      <c r="K41" s="227">
        <v>16</v>
      </c>
      <c r="L41" s="227">
        <v>37</v>
      </c>
      <c r="M41" s="227">
        <v>16</v>
      </c>
      <c r="N41" s="227">
        <v>22</v>
      </c>
      <c r="O41" s="227">
        <v>11</v>
      </c>
      <c r="P41" s="227">
        <v>9</v>
      </c>
      <c r="Q41" s="227">
        <v>5</v>
      </c>
      <c r="R41" s="227">
        <v>2</v>
      </c>
      <c r="S41" s="227">
        <v>3</v>
      </c>
      <c r="T41" s="227">
        <v>0</v>
      </c>
      <c r="U41" s="227">
        <v>0</v>
      </c>
      <c r="V41" s="227">
        <v>0</v>
      </c>
      <c r="W41" s="227">
        <v>0</v>
      </c>
      <c r="X41" s="227">
        <v>0</v>
      </c>
      <c r="Y41" s="227">
        <v>0</v>
      </c>
      <c r="Z41" s="227">
        <v>0</v>
      </c>
      <c r="AA41" s="227">
        <v>0</v>
      </c>
      <c r="AB41" s="227">
        <v>0</v>
      </c>
      <c r="AC41" s="227">
        <v>0</v>
      </c>
      <c r="AD41" s="227">
        <v>0</v>
      </c>
      <c r="AE41" s="223">
        <v>0</v>
      </c>
      <c r="AF41" s="227">
        <v>0</v>
      </c>
      <c r="AG41" s="259">
        <v>109.3</v>
      </c>
      <c r="AH41" s="229">
        <v>111</v>
      </c>
      <c r="AI41" s="229">
        <v>11.3</v>
      </c>
      <c r="AJ41" s="221">
        <f t="shared" si="1"/>
        <v>0</v>
      </c>
      <c r="AK41" s="221">
        <f t="shared" si="2"/>
        <v>0</v>
      </c>
      <c r="AL41" s="221">
        <f t="shared" si="3"/>
        <v>6.6666666666666671E-3</v>
      </c>
      <c r="AM41" s="221">
        <f t="shared" si="4"/>
        <v>1.3333333333333334E-2</v>
      </c>
      <c r="AN41" s="221">
        <f t="shared" si="5"/>
        <v>2.6666666666666668E-2</v>
      </c>
      <c r="AO41" s="221">
        <f t="shared" si="6"/>
        <v>0.14666666666666667</v>
      </c>
      <c r="AP41" s="221">
        <f t="shared" si="7"/>
        <v>0.10666666666666667</v>
      </c>
      <c r="AQ41" s="221">
        <f t="shared" si="8"/>
        <v>0.24666666666666667</v>
      </c>
      <c r="AR41" s="221">
        <f t="shared" si="9"/>
        <v>0.10666666666666667</v>
      </c>
      <c r="AS41" s="221">
        <f t="shared" si="10"/>
        <v>0.14666666666666667</v>
      </c>
      <c r="AT41" s="221">
        <f t="shared" si="11"/>
        <v>7.3333333333333334E-2</v>
      </c>
      <c r="AU41" s="221">
        <f t="shared" si="12"/>
        <v>0.06</v>
      </c>
      <c r="AV41" s="221">
        <f t="shared" si="13"/>
        <v>3.3333333333333333E-2</v>
      </c>
      <c r="AW41" s="221">
        <f t="shared" si="14"/>
        <v>1.3333333333333334E-2</v>
      </c>
      <c r="AX41" s="221">
        <f t="shared" si="15"/>
        <v>0.02</v>
      </c>
      <c r="AY41" s="221">
        <f t="shared" si="16"/>
        <v>0</v>
      </c>
    </row>
    <row r="42" spans="2:51" x14ac:dyDescent="0.15">
      <c r="B42" s="413" t="s">
        <v>25</v>
      </c>
      <c r="C42" s="372"/>
      <c r="D42" s="227">
        <v>30</v>
      </c>
      <c r="E42" s="227">
        <v>1</v>
      </c>
      <c r="F42" s="227">
        <v>0</v>
      </c>
      <c r="G42" s="227">
        <v>2</v>
      </c>
      <c r="H42" s="227">
        <v>0</v>
      </c>
      <c r="I42" s="227">
        <v>2</v>
      </c>
      <c r="J42" s="227">
        <v>3</v>
      </c>
      <c r="K42" s="227">
        <v>3</v>
      </c>
      <c r="L42" s="227">
        <v>5</v>
      </c>
      <c r="M42" s="227">
        <v>6</v>
      </c>
      <c r="N42" s="227">
        <v>2</v>
      </c>
      <c r="O42" s="227">
        <v>1</v>
      </c>
      <c r="P42" s="227">
        <v>0</v>
      </c>
      <c r="Q42" s="227">
        <v>2</v>
      </c>
      <c r="R42" s="227">
        <v>1</v>
      </c>
      <c r="S42" s="227">
        <v>1</v>
      </c>
      <c r="T42" s="227">
        <v>1</v>
      </c>
      <c r="U42" s="227">
        <v>0</v>
      </c>
      <c r="V42" s="227">
        <v>0</v>
      </c>
      <c r="W42" s="227">
        <v>0</v>
      </c>
      <c r="X42" s="227">
        <v>0</v>
      </c>
      <c r="Y42" s="227">
        <v>0</v>
      </c>
      <c r="Z42" s="227">
        <v>0</v>
      </c>
      <c r="AA42" s="227">
        <v>0</v>
      </c>
      <c r="AB42" s="227">
        <v>0</v>
      </c>
      <c r="AC42" s="227">
        <v>0</v>
      </c>
      <c r="AD42" s="227">
        <v>0</v>
      </c>
      <c r="AE42" s="223">
        <v>0</v>
      </c>
      <c r="AF42" s="227">
        <v>0</v>
      </c>
      <c r="AG42" s="259">
        <v>109.3</v>
      </c>
      <c r="AH42" s="229">
        <v>109.2</v>
      </c>
      <c r="AI42" s="229">
        <v>16.8</v>
      </c>
      <c r="AJ42" s="221">
        <f t="shared" si="1"/>
        <v>3.3333333333333333E-2</v>
      </c>
      <c r="AK42" s="221">
        <f t="shared" si="2"/>
        <v>0</v>
      </c>
      <c r="AL42" s="221">
        <f t="shared" si="3"/>
        <v>6.6666666666666666E-2</v>
      </c>
      <c r="AM42" s="221">
        <f t="shared" si="4"/>
        <v>0</v>
      </c>
      <c r="AN42" s="221">
        <f t="shared" si="5"/>
        <v>6.6666666666666666E-2</v>
      </c>
      <c r="AO42" s="221">
        <f t="shared" si="6"/>
        <v>0.1</v>
      </c>
      <c r="AP42" s="221">
        <f t="shared" si="7"/>
        <v>0.1</v>
      </c>
      <c r="AQ42" s="221">
        <f t="shared" si="8"/>
        <v>0.16666666666666666</v>
      </c>
      <c r="AR42" s="221">
        <f t="shared" si="9"/>
        <v>0.2</v>
      </c>
      <c r="AS42" s="221">
        <f t="shared" si="10"/>
        <v>6.6666666666666666E-2</v>
      </c>
      <c r="AT42" s="221">
        <f t="shared" si="11"/>
        <v>3.3333333333333333E-2</v>
      </c>
      <c r="AU42" s="221">
        <f t="shared" si="12"/>
        <v>0</v>
      </c>
      <c r="AV42" s="221">
        <f t="shared" si="13"/>
        <v>6.6666666666666666E-2</v>
      </c>
      <c r="AW42" s="221">
        <f t="shared" si="14"/>
        <v>3.3333333333333333E-2</v>
      </c>
      <c r="AX42" s="221">
        <f t="shared" si="15"/>
        <v>3.3333333333333333E-2</v>
      </c>
      <c r="AY42" s="221">
        <f t="shared" si="16"/>
        <v>3.3333333333333333E-2</v>
      </c>
    </row>
    <row r="43" spans="2:51" x14ac:dyDescent="0.15">
      <c r="B43" s="413" t="s">
        <v>26</v>
      </c>
      <c r="C43" s="372"/>
      <c r="D43" s="227">
        <v>260</v>
      </c>
      <c r="E43" s="227">
        <v>0</v>
      </c>
      <c r="F43" s="227">
        <v>1</v>
      </c>
      <c r="G43" s="227">
        <v>1</v>
      </c>
      <c r="H43" s="227">
        <v>0</v>
      </c>
      <c r="I43" s="227">
        <v>6</v>
      </c>
      <c r="J43" s="227">
        <v>28</v>
      </c>
      <c r="K43" s="227">
        <v>57</v>
      </c>
      <c r="L43" s="227">
        <v>73</v>
      </c>
      <c r="M43" s="227">
        <v>22</v>
      </c>
      <c r="N43" s="227">
        <v>10</v>
      </c>
      <c r="O43" s="227">
        <v>8</v>
      </c>
      <c r="P43" s="227">
        <v>11</v>
      </c>
      <c r="Q43" s="227">
        <v>18</v>
      </c>
      <c r="R43" s="227">
        <v>14</v>
      </c>
      <c r="S43" s="227">
        <v>7</v>
      </c>
      <c r="T43" s="227">
        <v>3</v>
      </c>
      <c r="U43" s="227">
        <v>0</v>
      </c>
      <c r="V43" s="227">
        <v>0</v>
      </c>
      <c r="W43" s="227">
        <v>0</v>
      </c>
      <c r="X43" s="227">
        <v>0</v>
      </c>
      <c r="Y43" s="227">
        <v>0</v>
      </c>
      <c r="Z43" s="227">
        <v>0</v>
      </c>
      <c r="AA43" s="227">
        <v>0</v>
      </c>
      <c r="AB43" s="227">
        <v>1</v>
      </c>
      <c r="AC43" s="227">
        <v>0</v>
      </c>
      <c r="AD43" s="227">
        <v>0</v>
      </c>
      <c r="AE43" s="223">
        <v>0</v>
      </c>
      <c r="AF43" s="227">
        <v>0</v>
      </c>
      <c r="AG43" s="259">
        <v>106</v>
      </c>
      <c r="AH43" s="229">
        <v>111.7</v>
      </c>
      <c r="AI43" s="229">
        <v>14.2</v>
      </c>
      <c r="AJ43" s="221">
        <f t="shared" si="1"/>
        <v>0</v>
      </c>
      <c r="AK43" s="221">
        <f t="shared" si="2"/>
        <v>3.8461538461538464E-3</v>
      </c>
      <c r="AL43" s="221">
        <f t="shared" si="3"/>
        <v>3.8461538461538464E-3</v>
      </c>
      <c r="AM43" s="221">
        <f t="shared" si="4"/>
        <v>0</v>
      </c>
      <c r="AN43" s="221">
        <f t="shared" si="5"/>
        <v>2.3076923076923078E-2</v>
      </c>
      <c r="AO43" s="221">
        <f t="shared" si="6"/>
        <v>0.1076923076923077</v>
      </c>
      <c r="AP43" s="221">
        <f t="shared" si="7"/>
        <v>0.21923076923076923</v>
      </c>
      <c r="AQ43" s="221">
        <f t="shared" si="8"/>
        <v>0.28076923076923077</v>
      </c>
      <c r="AR43" s="221">
        <f t="shared" si="9"/>
        <v>8.461538461538462E-2</v>
      </c>
      <c r="AS43" s="221">
        <f t="shared" si="10"/>
        <v>3.8461538461538464E-2</v>
      </c>
      <c r="AT43" s="221">
        <f t="shared" si="11"/>
        <v>3.0769230769230771E-2</v>
      </c>
      <c r="AU43" s="221">
        <f t="shared" si="12"/>
        <v>4.230769230769231E-2</v>
      </c>
      <c r="AV43" s="221">
        <f t="shared" si="13"/>
        <v>6.9230769230769235E-2</v>
      </c>
      <c r="AW43" s="221">
        <f t="shared" si="14"/>
        <v>5.3846153846153849E-2</v>
      </c>
      <c r="AX43" s="221">
        <f t="shared" si="15"/>
        <v>2.6923076923076925E-2</v>
      </c>
      <c r="AY43" s="221">
        <f t="shared" si="16"/>
        <v>1.1538461538461539E-2</v>
      </c>
    </row>
    <row r="44" spans="2:51" x14ac:dyDescent="0.15">
      <c r="B44" s="413" t="s">
        <v>27</v>
      </c>
      <c r="C44" s="372"/>
      <c r="D44" s="227">
        <v>384</v>
      </c>
      <c r="E44" s="227">
        <v>0</v>
      </c>
      <c r="F44" s="227">
        <v>0</v>
      </c>
      <c r="G44" s="227">
        <v>0</v>
      </c>
      <c r="H44" s="227">
        <v>4</v>
      </c>
      <c r="I44" s="227">
        <v>12</v>
      </c>
      <c r="J44" s="227">
        <v>109</v>
      </c>
      <c r="K44" s="227">
        <v>124</v>
      </c>
      <c r="L44" s="227">
        <v>103</v>
      </c>
      <c r="M44" s="227">
        <v>14</v>
      </c>
      <c r="N44" s="227">
        <v>9</v>
      </c>
      <c r="O44" s="227">
        <v>1</v>
      </c>
      <c r="P44" s="227">
        <v>5</v>
      </c>
      <c r="Q44" s="227">
        <v>2</v>
      </c>
      <c r="R44" s="227">
        <v>1</v>
      </c>
      <c r="S44" s="227">
        <v>0</v>
      </c>
      <c r="T44" s="227">
        <v>0</v>
      </c>
      <c r="U44" s="227">
        <v>0</v>
      </c>
      <c r="V44" s="227">
        <v>0</v>
      </c>
      <c r="W44" s="227">
        <v>0</v>
      </c>
      <c r="X44" s="227">
        <v>0</v>
      </c>
      <c r="Y44" s="227">
        <v>0</v>
      </c>
      <c r="Z44" s="227">
        <v>0</v>
      </c>
      <c r="AA44" s="227">
        <v>0</v>
      </c>
      <c r="AB44" s="227">
        <v>0</v>
      </c>
      <c r="AC44" s="227">
        <v>0</v>
      </c>
      <c r="AD44" s="227">
        <v>0</v>
      </c>
      <c r="AE44" s="223">
        <v>0</v>
      </c>
      <c r="AF44" s="227">
        <v>0</v>
      </c>
      <c r="AG44" s="259">
        <v>102.4</v>
      </c>
      <c r="AH44" s="229">
        <v>103.1</v>
      </c>
      <c r="AI44" s="229">
        <v>6.4</v>
      </c>
      <c r="AJ44" s="221">
        <f t="shared" si="1"/>
        <v>0</v>
      </c>
      <c r="AK44" s="221">
        <f t="shared" si="2"/>
        <v>0</v>
      </c>
      <c r="AL44" s="221">
        <f t="shared" si="3"/>
        <v>0</v>
      </c>
      <c r="AM44" s="221">
        <f t="shared" si="4"/>
        <v>1.0416666666666666E-2</v>
      </c>
      <c r="AN44" s="221">
        <f t="shared" si="5"/>
        <v>3.125E-2</v>
      </c>
      <c r="AO44" s="221">
        <f t="shared" si="6"/>
        <v>0.28385416666666669</v>
      </c>
      <c r="AP44" s="221">
        <f t="shared" si="7"/>
        <v>0.32291666666666669</v>
      </c>
      <c r="AQ44" s="221">
        <f t="shared" si="8"/>
        <v>0.26822916666666669</v>
      </c>
      <c r="AR44" s="221">
        <f t="shared" si="9"/>
        <v>3.6458333333333336E-2</v>
      </c>
      <c r="AS44" s="221">
        <f t="shared" si="10"/>
        <v>2.34375E-2</v>
      </c>
      <c r="AT44" s="221">
        <f t="shared" si="11"/>
        <v>2.6041666666666665E-3</v>
      </c>
      <c r="AU44" s="221">
        <f t="shared" si="12"/>
        <v>1.3020833333333334E-2</v>
      </c>
      <c r="AV44" s="221">
        <f t="shared" si="13"/>
        <v>5.208333333333333E-3</v>
      </c>
      <c r="AW44" s="221">
        <f t="shared" si="14"/>
        <v>2.6041666666666665E-3</v>
      </c>
      <c r="AX44" s="221">
        <f t="shared" si="15"/>
        <v>0</v>
      </c>
      <c r="AY44" s="221">
        <f t="shared" si="16"/>
        <v>0</v>
      </c>
    </row>
    <row r="45" spans="2:51" x14ac:dyDescent="0.15">
      <c r="B45" s="413" t="s">
        <v>28</v>
      </c>
      <c r="C45" s="372"/>
      <c r="D45" s="227">
        <v>1400</v>
      </c>
      <c r="E45" s="227">
        <v>3</v>
      </c>
      <c r="F45" s="227">
        <v>14</v>
      </c>
      <c r="G45" s="227">
        <v>32</v>
      </c>
      <c r="H45" s="227">
        <v>18</v>
      </c>
      <c r="I45" s="227">
        <v>61</v>
      </c>
      <c r="J45" s="227">
        <v>399</v>
      </c>
      <c r="K45" s="227">
        <v>257</v>
      </c>
      <c r="L45" s="227">
        <v>338</v>
      </c>
      <c r="M45" s="227">
        <v>90</v>
      </c>
      <c r="N45" s="227">
        <v>65</v>
      </c>
      <c r="O45" s="227">
        <v>36</v>
      </c>
      <c r="P45" s="227">
        <v>26</v>
      </c>
      <c r="Q45" s="227">
        <v>10</v>
      </c>
      <c r="R45" s="227">
        <v>9</v>
      </c>
      <c r="S45" s="227">
        <v>38</v>
      </c>
      <c r="T45" s="227">
        <v>1</v>
      </c>
      <c r="U45" s="227">
        <v>1</v>
      </c>
      <c r="V45" s="227">
        <v>1</v>
      </c>
      <c r="W45" s="227">
        <v>0</v>
      </c>
      <c r="X45" s="227">
        <v>1</v>
      </c>
      <c r="Y45" s="227">
        <v>0</v>
      </c>
      <c r="Z45" s="227">
        <v>0</v>
      </c>
      <c r="AA45" s="227">
        <v>0</v>
      </c>
      <c r="AB45" s="227">
        <v>0</v>
      </c>
      <c r="AC45" s="227">
        <v>0</v>
      </c>
      <c r="AD45" s="227">
        <v>0</v>
      </c>
      <c r="AE45" s="223">
        <v>0</v>
      </c>
      <c r="AF45" s="227">
        <v>0</v>
      </c>
      <c r="AG45" s="259">
        <v>103.7</v>
      </c>
      <c r="AH45" s="229">
        <v>104.8</v>
      </c>
      <c r="AI45" s="229">
        <v>11.4</v>
      </c>
      <c r="AJ45" s="221">
        <f t="shared" si="1"/>
        <v>2.142857142857143E-3</v>
      </c>
      <c r="AK45" s="221">
        <f t="shared" si="2"/>
        <v>0.01</v>
      </c>
      <c r="AL45" s="221">
        <f t="shared" si="3"/>
        <v>2.2857142857142857E-2</v>
      </c>
      <c r="AM45" s="221">
        <f t="shared" si="4"/>
        <v>1.2857142857142857E-2</v>
      </c>
      <c r="AN45" s="221">
        <f t="shared" si="5"/>
        <v>4.3571428571428573E-2</v>
      </c>
      <c r="AO45" s="221">
        <f t="shared" si="6"/>
        <v>0.28499999999999998</v>
      </c>
      <c r="AP45" s="221">
        <f t="shared" si="7"/>
        <v>0.18357142857142858</v>
      </c>
      <c r="AQ45" s="221">
        <f t="shared" si="8"/>
        <v>0.24142857142857144</v>
      </c>
      <c r="AR45" s="221">
        <f t="shared" si="9"/>
        <v>6.4285714285714279E-2</v>
      </c>
      <c r="AS45" s="221">
        <f t="shared" si="10"/>
        <v>4.642857142857143E-2</v>
      </c>
      <c r="AT45" s="221">
        <f t="shared" si="11"/>
        <v>2.5714285714285714E-2</v>
      </c>
      <c r="AU45" s="221">
        <f t="shared" si="12"/>
        <v>1.8571428571428572E-2</v>
      </c>
      <c r="AV45" s="221">
        <f t="shared" si="13"/>
        <v>7.1428571428571426E-3</v>
      </c>
      <c r="AW45" s="221">
        <f t="shared" si="14"/>
        <v>6.4285714285714285E-3</v>
      </c>
      <c r="AX45" s="221">
        <f t="shared" si="15"/>
        <v>2.7142857142857142E-2</v>
      </c>
      <c r="AY45" s="221">
        <f t="shared" si="16"/>
        <v>7.1428571428571429E-4</v>
      </c>
    </row>
    <row r="46" spans="2:51" x14ac:dyDescent="0.15">
      <c r="B46" s="413" t="s">
        <v>29</v>
      </c>
      <c r="C46" s="372"/>
      <c r="D46" s="227">
        <v>114</v>
      </c>
      <c r="E46" s="227">
        <v>0</v>
      </c>
      <c r="F46" s="227">
        <v>0</v>
      </c>
      <c r="G46" s="227">
        <v>0</v>
      </c>
      <c r="H46" s="227">
        <v>1</v>
      </c>
      <c r="I46" s="227">
        <v>4</v>
      </c>
      <c r="J46" s="227">
        <v>23</v>
      </c>
      <c r="K46" s="227">
        <v>13</v>
      </c>
      <c r="L46" s="227">
        <v>30</v>
      </c>
      <c r="M46" s="227">
        <v>15</v>
      </c>
      <c r="N46" s="227">
        <v>13</v>
      </c>
      <c r="O46" s="227">
        <v>4</v>
      </c>
      <c r="P46" s="227">
        <v>4</v>
      </c>
      <c r="Q46" s="227">
        <v>4</v>
      </c>
      <c r="R46" s="227">
        <v>2</v>
      </c>
      <c r="S46" s="227">
        <v>0</v>
      </c>
      <c r="T46" s="227">
        <v>0</v>
      </c>
      <c r="U46" s="227">
        <v>0</v>
      </c>
      <c r="V46" s="227">
        <v>1</v>
      </c>
      <c r="W46" s="227">
        <v>0</v>
      </c>
      <c r="X46" s="227">
        <v>0</v>
      </c>
      <c r="Y46" s="227">
        <v>0</v>
      </c>
      <c r="Z46" s="227">
        <v>0</v>
      </c>
      <c r="AA46" s="227">
        <v>0</v>
      </c>
      <c r="AB46" s="227">
        <v>0</v>
      </c>
      <c r="AC46" s="227">
        <v>0</v>
      </c>
      <c r="AD46" s="227">
        <v>0</v>
      </c>
      <c r="AE46" s="223">
        <v>0</v>
      </c>
      <c r="AF46" s="227">
        <v>0</v>
      </c>
      <c r="AG46" s="259">
        <v>107.2</v>
      </c>
      <c r="AH46" s="229">
        <v>108.8</v>
      </c>
      <c r="AI46" s="229">
        <v>11.1</v>
      </c>
      <c r="AJ46" s="221">
        <f t="shared" si="1"/>
        <v>0</v>
      </c>
      <c r="AK46" s="221">
        <f t="shared" si="2"/>
        <v>0</v>
      </c>
      <c r="AL46" s="221">
        <f t="shared" si="3"/>
        <v>0</v>
      </c>
      <c r="AM46" s="221">
        <f t="shared" si="4"/>
        <v>8.771929824561403E-3</v>
      </c>
      <c r="AN46" s="221">
        <f t="shared" si="5"/>
        <v>3.5087719298245612E-2</v>
      </c>
      <c r="AO46" s="221">
        <f t="shared" si="6"/>
        <v>0.20175438596491227</v>
      </c>
      <c r="AP46" s="221">
        <f t="shared" si="7"/>
        <v>0.11403508771929824</v>
      </c>
      <c r="AQ46" s="221">
        <f t="shared" si="8"/>
        <v>0.26315789473684209</v>
      </c>
      <c r="AR46" s="221">
        <f t="shared" si="9"/>
        <v>0.13157894736842105</v>
      </c>
      <c r="AS46" s="221">
        <f t="shared" si="10"/>
        <v>0.11403508771929824</v>
      </c>
      <c r="AT46" s="221">
        <f t="shared" si="11"/>
        <v>3.5087719298245612E-2</v>
      </c>
      <c r="AU46" s="221">
        <f t="shared" si="12"/>
        <v>3.5087719298245612E-2</v>
      </c>
      <c r="AV46" s="221">
        <f t="shared" si="13"/>
        <v>3.5087719298245612E-2</v>
      </c>
      <c r="AW46" s="221">
        <f t="shared" si="14"/>
        <v>1.7543859649122806E-2</v>
      </c>
      <c r="AX46" s="221">
        <f t="shared" si="15"/>
        <v>0</v>
      </c>
      <c r="AY46" s="221">
        <f t="shared" si="16"/>
        <v>0</v>
      </c>
    </row>
    <row r="47" spans="2:51" x14ac:dyDescent="0.15">
      <c r="B47" s="413" t="s">
        <v>30</v>
      </c>
      <c r="C47" s="372"/>
      <c r="D47" s="227">
        <v>98</v>
      </c>
      <c r="E47" s="227">
        <v>0</v>
      </c>
      <c r="F47" s="227">
        <v>0</v>
      </c>
      <c r="G47" s="227">
        <v>1</v>
      </c>
      <c r="H47" s="227">
        <v>0</v>
      </c>
      <c r="I47" s="227">
        <v>7</v>
      </c>
      <c r="J47" s="227">
        <v>29</v>
      </c>
      <c r="K47" s="227">
        <v>14</v>
      </c>
      <c r="L47" s="227">
        <v>26</v>
      </c>
      <c r="M47" s="227">
        <v>16</v>
      </c>
      <c r="N47" s="227">
        <v>2</v>
      </c>
      <c r="O47" s="227">
        <v>2</v>
      </c>
      <c r="P47" s="227">
        <v>1</v>
      </c>
      <c r="Q47" s="227">
        <v>0</v>
      </c>
      <c r="R47" s="227">
        <v>0</v>
      </c>
      <c r="S47" s="227">
        <v>0</v>
      </c>
      <c r="T47" s="227">
        <v>0</v>
      </c>
      <c r="U47" s="227">
        <v>0</v>
      </c>
      <c r="V47" s="227">
        <v>0</v>
      </c>
      <c r="W47" s="227">
        <v>0</v>
      </c>
      <c r="X47" s="227">
        <v>0</v>
      </c>
      <c r="Y47" s="227">
        <v>0</v>
      </c>
      <c r="Z47" s="227">
        <v>0</v>
      </c>
      <c r="AA47" s="227">
        <v>0</v>
      </c>
      <c r="AB47" s="227">
        <v>0</v>
      </c>
      <c r="AC47" s="227">
        <v>0</v>
      </c>
      <c r="AD47" s="227">
        <v>0</v>
      </c>
      <c r="AE47" s="223">
        <v>0</v>
      </c>
      <c r="AF47" s="227">
        <v>0</v>
      </c>
      <c r="AG47" s="259">
        <v>104.5</v>
      </c>
      <c r="AH47" s="229">
        <v>103.7</v>
      </c>
      <c r="AI47" s="229">
        <v>7.3</v>
      </c>
      <c r="AJ47" s="221">
        <f t="shared" si="1"/>
        <v>0</v>
      </c>
      <c r="AK47" s="221">
        <f t="shared" si="2"/>
        <v>0</v>
      </c>
      <c r="AL47" s="221">
        <f t="shared" si="3"/>
        <v>1.020408163265306E-2</v>
      </c>
      <c r="AM47" s="221">
        <f t="shared" si="4"/>
        <v>0</v>
      </c>
      <c r="AN47" s="221">
        <f t="shared" si="5"/>
        <v>7.1428571428571425E-2</v>
      </c>
      <c r="AO47" s="221">
        <f t="shared" si="6"/>
        <v>0.29591836734693877</v>
      </c>
      <c r="AP47" s="221">
        <f t="shared" si="7"/>
        <v>0.14285714285714285</v>
      </c>
      <c r="AQ47" s="221">
        <f t="shared" si="8"/>
        <v>0.26530612244897961</v>
      </c>
      <c r="AR47" s="221">
        <f t="shared" si="9"/>
        <v>0.16326530612244897</v>
      </c>
      <c r="AS47" s="221">
        <f t="shared" si="10"/>
        <v>2.0408163265306121E-2</v>
      </c>
      <c r="AT47" s="221">
        <f t="shared" si="11"/>
        <v>2.0408163265306121E-2</v>
      </c>
      <c r="AU47" s="221">
        <f t="shared" si="12"/>
        <v>1.020408163265306E-2</v>
      </c>
      <c r="AV47" s="221">
        <f t="shared" si="13"/>
        <v>0</v>
      </c>
      <c r="AW47" s="221">
        <f t="shared" si="14"/>
        <v>0</v>
      </c>
      <c r="AX47" s="221">
        <f t="shared" si="15"/>
        <v>0</v>
      </c>
      <c r="AY47" s="221">
        <f t="shared" si="16"/>
        <v>0</v>
      </c>
    </row>
    <row r="48" spans="2:51" x14ac:dyDescent="0.15">
      <c r="B48" s="413" t="s">
        <v>31</v>
      </c>
      <c r="C48" s="372"/>
      <c r="D48" s="227">
        <v>117</v>
      </c>
      <c r="E48" s="227">
        <v>5</v>
      </c>
      <c r="F48" s="227">
        <v>8</v>
      </c>
      <c r="G48" s="227">
        <v>7</v>
      </c>
      <c r="H48" s="227">
        <v>9</v>
      </c>
      <c r="I48" s="227">
        <v>17</v>
      </c>
      <c r="J48" s="227">
        <v>38</v>
      </c>
      <c r="K48" s="227">
        <v>8</v>
      </c>
      <c r="L48" s="227">
        <v>7</v>
      </c>
      <c r="M48" s="227">
        <v>8</v>
      </c>
      <c r="N48" s="227">
        <v>8</v>
      </c>
      <c r="O48" s="227">
        <v>0</v>
      </c>
      <c r="P48" s="227">
        <v>2</v>
      </c>
      <c r="Q48" s="227">
        <v>0</v>
      </c>
      <c r="R48" s="227">
        <v>0</v>
      </c>
      <c r="S48" s="227">
        <v>0</v>
      </c>
      <c r="T48" s="227">
        <v>0</v>
      </c>
      <c r="U48" s="227">
        <v>0</v>
      </c>
      <c r="V48" s="227">
        <v>0</v>
      </c>
      <c r="W48" s="227">
        <v>0</v>
      </c>
      <c r="X48" s="227">
        <v>0</v>
      </c>
      <c r="Y48" s="227">
        <v>0</v>
      </c>
      <c r="Z48" s="227">
        <v>0</v>
      </c>
      <c r="AA48" s="227">
        <v>0</v>
      </c>
      <c r="AB48" s="227">
        <v>0</v>
      </c>
      <c r="AC48" s="227">
        <v>0</v>
      </c>
      <c r="AD48" s="227">
        <v>0</v>
      </c>
      <c r="AE48" s="223">
        <v>0</v>
      </c>
      <c r="AF48" s="227">
        <v>0</v>
      </c>
      <c r="AG48" s="259">
        <v>97.2</v>
      </c>
      <c r="AH48" s="229">
        <v>96.6</v>
      </c>
      <c r="AI48" s="229">
        <v>12.3</v>
      </c>
      <c r="AJ48" s="221">
        <f t="shared" si="1"/>
        <v>4.2735042735042736E-2</v>
      </c>
      <c r="AK48" s="221">
        <f t="shared" si="2"/>
        <v>6.8376068376068383E-2</v>
      </c>
      <c r="AL48" s="221">
        <f t="shared" si="3"/>
        <v>5.9829059829059832E-2</v>
      </c>
      <c r="AM48" s="221">
        <f t="shared" si="4"/>
        <v>7.6923076923076927E-2</v>
      </c>
      <c r="AN48" s="221">
        <f t="shared" si="5"/>
        <v>0.14529914529914531</v>
      </c>
      <c r="AO48" s="221">
        <f t="shared" si="6"/>
        <v>0.3247863247863248</v>
      </c>
      <c r="AP48" s="221">
        <f t="shared" si="7"/>
        <v>6.8376068376068383E-2</v>
      </c>
      <c r="AQ48" s="221">
        <f t="shared" si="8"/>
        <v>5.9829059829059832E-2</v>
      </c>
      <c r="AR48" s="221">
        <f t="shared" si="9"/>
        <v>6.8376068376068383E-2</v>
      </c>
      <c r="AS48" s="221">
        <f t="shared" si="10"/>
        <v>6.8376068376068383E-2</v>
      </c>
      <c r="AT48" s="221">
        <f t="shared" si="11"/>
        <v>0</v>
      </c>
      <c r="AU48" s="221">
        <f t="shared" si="12"/>
        <v>1.7094017094017096E-2</v>
      </c>
      <c r="AV48" s="221">
        <f t="shared" si="13"/>
        <v>0</v>
      </c>
      <c r="AW48" s="221">
        <f t="shared" si="14"/>
        <v>0</v>
      </c>
      <c r="AX48" s="221">
        <f t="shared" si="15"/>
        <v>0</v>
      </c>
      <c r="AY48" s="221">
        <f t="shared" si="16"/>
        <v>0</v>
      </c>
    </row>
    <row r="49" spans="2:51" x14ac:dyDescent="0.15">
      <c r="B49" s="413" t="s">
        <v>32</v>
      </c>
      <c r="C49" s="372"/>
      <c r="D49" s="227">
        <v>978</v>
      </c>
      <c r="E49" s="227">
        <v>12</v>
      </c>
      <c r="F49" s="227">
        <v>12</v>
      </c>
      <c r="G49" s="227">
        <v>23</v>
      </c>
      <c r="H49" s="227">
        <v>44</v>
      </c>
      <c r="I49" s="227">
        <v>118</v>
      </c>
      <c r="J49" s="227">
        <v>224</v>
      </c>
      <c r="K49" s="227">
        <v>214</v>
      </c>
      <c r="L49" s="227">
        <v>148</v>
      </c>
      <c r="M49" s="227">
        <v>91</v>
      </c>
      <c r="N49" s="227">
        <v>48</v>
      </c>
      <c r="O49" s="227">
        <v>21</v>
      </c>
      <c r="P49" s="227">
        <v>9</v>
      </c>
      <c r="Q49" s="227">
        <v>5</v>
      </c>
      <c r="R49" s="227">
        <v>3</v>
      </c>
      <c r="S49" s="227">
        <v>2</v>
      </c>
      <c r="T49" s="227">
        <v>2</v>
      </c>
      <c r="U49" s="227">
        <v>1</v>
      </c>
      <c r="V49" s="227">
        <v>0</v>
      </c>
      <c r="W49" s="227">
        <v>0</v>
      </c>
      <c r="X49" s="227">
        <v>0</v>
      </c>
      <c r="Y49" s="227">
        <v>0</v>
      </c>
      <c r="Z49" s="227">
        <v>1</v>
      </c>
      <c r="AA49" s="227">
        <v>0</v>
      </c>
      <c r="AB49" s="227">
        <v>0</v>
      </c>
      <c r="AC49" s="227">
        <v>0</v>
      </c>
      <c r="AD49" s="227">
        <v>0</v>
      </c>
      <c r="AE49" s="223">
        <v>0</v>
      </c>
      <c r="AF49" s="227">
        <v>0</v>
      </c>
      <c r="AG49" s="259">
        <v>101.3</v>
      </c>
      <c r="AH49" s="229">
        <v>101.9</v>
      </c>
      <c r="AI49" s="229">
        <v>10.7</v>
      </c>
      <c r="AJ49" s="221">
        <f t="shared" si="1"/>
        <v>1.2269938650306749E-2</v>
      </c>
      <c r="AK49" s="221">
        <f t="shared" si="2"/>
        <v>1.2269938650306749E-2</v>
      </c>
      <c r="AL49" s="221">
        <f t="shared" si="3"/>
        <v>2.3517382413087935E-2</v>
      </c>
      <c r="AM49" s="221">
        <f t="shared" si="4"/>
        <v>4.4989775051124746E-2</v>
      </c>
      <c r="AN49" s="221">
        <f t="shared" si="5"/>
        <v>0.12065439672801637</v>
      </c>
      <c r="AO49" s="221">
        <f t="shared" si="6"/>
        <v>0.22903885480572597</v>
      </c>
      <c r="AP49" s="221">
        <f t="shared" si="7"/>
        <v>0.21881390593047034</v>
      </c>
      <c r="AQ49" s="221">
        <f t="shared" si="8"/>
        <v>0.15132924335378323</v>
      </c>
      <c r="AR49" s="221">
        <f t="shared" si="9"/>
        <v>9.3047034764826175E-2</v>
      </c>
      <c r="AS49" s="221">
        <f t="shared" si="10"/>
        <v>4.9079754601226995E-2</v>
      </c>
      <c r="AT49" s="221">
        <f t="shared" si="11"/>
        <v>2.1472392638036811E-2</v>
      </c>
      <c r="AU49" s="221">
        <f t="shared" si="12"/>
        <v>9.202453987730062E-3</v>
      </c>
      <c r="AV49" s="221">
        <f t="shared" si="13"/>
        <v>5.1124744376278121E-3</v>
      </c>
      <c r="AW49" s="221">
        <f t="shared" si="14"/>
        <v>3.0674846625766872E-3</v>
      </c>
      <c r="AX49" s="221">
        <f t="shared" si="15"/>
        <v>2.0449897750511249E-3</v>
      </c>
      <c r="AY49" s="221">
        <f t="shared" si="16"/>
        <v>2.0449897750511249E-3</v>
      </c>
    </row>
    <row r="50" spans="2:51" x14ac:dyDescent="0.15">
      <c r="B50" s="413" t="s">
        <v>33</v>
      </c>
      <c r="C50" s="372"/>
      <c r="D50" s="227">
        <v>662</v>
      </c>
      <c r="E50" s="227">
        <v>4</v>
      </c>
      <c r="F50" s="227">
        <v>7</v>
      </c>
      <c r="G50" s="227">
        <v>10</v>
      </c>
      <c r="H50" s="227">
        <v>21</v>
      </c>
      <c r="I50" s="227">
        <v>48</v>
      </c>
      <c r="J50" s="227">
        <v>178</v>
      </c>
      <c r="K50" s="227">
        <v>148</v>
      </c>
      <c r="L50" s="227">
        <v>114</v>
      </c>
      <c r="M50" s="227">
        <v>54</v>
      </c>
      <c r="N50" s="227">
        <v>49</v>
      </c>
      <c r="O50" s="227">
        <v>8</v>
      </c>
      <c r="P50" s="227">
        <v>7</v>
      </c>
      <c r="Q50" s="227">
        <v>5</v>
      </c>
      <c r="R50" s="227">
        <v>2</v>
      </c>
      <c r="S50" s="227">
        <v>2</v>
      </c>
      <c r="T50" s="227">
        <v>2</v>
      </c>
      <c r="U50" s="227">
        <v>2</v>
      </c>
      <c r="V50" s="227">
        <v>0</v>
      </c>
      <c r="W50" s="227">
        <v>0</v>
      </c>
      <c r="X50" s="227">
        <v>0</v>
      </c>
      <c r="Y50" s="227">
        <v>0</v>
      </c>
      <c r="Z50" s="227">
        <v>0</v>
      </c>
      <c r="AA50" s="227">
        <v>0</v>
      </c>
      <c r="AB50" s="227">
        <v>0</v>
      </c>
      <c r="AC50" s="227">
        <v>0</v>
      </c>
      <c r="AD50" s="227">
        <v>1</v>
      </c>
      <c r="AE50" s="223">
        <v>0</v>
      </c>
      <c r="AF50" s="227">
        <v>0</v>
      </c>
      <c r="AG50" s="259">
        <v>102</v>
      </c>
      <c r="AH50" s="229">
        <v>103.4</v>
      </c>
      <c r="AI50" s="229">
        <v>10.9</v>
      </c>
      <c r="AJ50" s="221">
        <f t="shared" si="1"/>
        <v>6.0422960725075529E-3</v>
      </c>
      <c r="AK50" s="221">
        <f t="shared" si="2"/>
        <v>1.0574018126888218E-2</v>
      </c>
      <c r="AL50" s="221">
        <f t="shared" si="3"/>
        <v>1.5105740181268883E-2</v>
      </c>
      <c r="AM50" s="221">
        <f t="shared" si="4"/>
        <v>3.1722054380664652E-2</v>
      </c>
      <c r="AN50" s="221">
        <f t="shared" si="5"/>
        <v>7.2507552870090641E-2</v>
      </c>
      <c r="AO50" s="221">
        <f t="shared" si="6"/>
        <v>0.26888217522658608</v>
      </c>
      <c r="AP50" s="221">
        <f t="shared" si="7"/>
        <v>0.22356495468277945</v>
      </c>
      <c r="AQ50" s="221">
        <f t="shared" si="8"/>
        <v>0.17220543806646527</v>
      </c>
      <c r="AR50" s="221">
        <f t="shared" si="9"/>
        <v>8.1570996978851965E-2</v>
      </c>
      <c r="AS50" s="221">
        <f t="shared" si="10"/>
        <v>7.4018126888217517E-2</v>
      </c>
      <c r="AT50" s="221">
        <f t="shared" si="11"/>
        <v>1.2084592145015106E-2</v>
      </c>
      <c r="AU50" s="221">
        <f t="shared" si="12"/>
        <v>1.0574018126888218E-2</v>
      </c>
      <c r="AV50" s="221">
        <f t="shared" si="13"/>
        <v>7.5528700906344415E-3</v>
      </c>
      <c r="AW50" s="221">
        <f t="shared" si="14"/>
        <v>3.0211480362537764E-3</v>
      </c>
      <c r="AX50" s="221">
        <f t="shared" si="15"/>
        <v>3.0211480362537764E-3</v>
      </c>
      <c r="AY50" s="221">
        <f t="shared" si="16"/>
        <v>3.0211480362537764E-3</v>
      </c>
    </row>
    <row r="51" spans="2:51" x14ac:dyDescent="0.15">
      <c r="B51" s="413" t="s">
        <v>34</v>
      </c>
      <c r="C51" s="372"/>
      <c r="D51" s="227">
        <v>118</v>
      </c>
      <c r="E51" s="227">
        <v>0</v>
      </c>
      <c r="F51" s="227">
        <v>0</v>
      </c>
      <c r="G51" s="227">
        <v>1</v>
      </c>
      <c r="H51" s="227">
        <v>0</v>
      </c>
      <c r="I51" s="227">
        <v>5</v>
      </c>
      <c r="J51" s="227">
        <v>24</v>
      </c>
      <c r="K51" s="227">
        <v>29</v>
      </c>
      <c r="L51" s="227">
        <v>43</v>
      </c>
      <c r="M51" s="227">
        <v>8</v>
      </c>
      <c r="N51" s="227">
        <v>4</v>
      </c>
      <c r="O51" s="227">
        <v>3</v>
      </c>
      <c r="P51" s="227">
        <v>1</v>
      </c>
      <c r="Q51" s="227">
        <v>0</v>
      </c>
      <c r="R51" s="227">
        <v>0</v>
      </c>
      <c r="S51" s="227">
        <v>0</v>
      </c>
      <c r="T51" s="227">
        <v>0</v>
      </c>
      <c r="U51" s="227">
        <v>0</v>
      </c>
      <c r="V51" s="227">
        <v>0</v>
      </c>
      <c r="W51" s="227">
        <v>0</v>
      </c>
      <c r="X51" s="227">
        <v>0</v>
      </c>
      <c r="Y51" s="227">
        <v>0</v>
      </c>
      <c r="Z51" s="227">
        <v>0</v>
      </c>
      <c r="AA51" s="227">
        <v>0</v>
      </c>
      <c r="AB51" s="227">
        <v>0</v>
      </c>
      <c r="AC51" s="227">
        <v>0</v>
      </c>
      <c r="AD51" s="227">
        <v>0</v>
      </c>
      <c r="AE51" s="223">
        <v>0</v>
      </c>
      <c r="AF51" s="227">
        <v>0</v>
      </c>
      <c r="AG51" s="259">
        <v>105</v>
      </c>
      <c r="AH51" s="229">
        <v>104.5</v>
      </c>
      <c r="AI51" s="229">
        <v>6.5</v>
      </c>
      <c r="AJ51" s="221">
        <f t="shared" si="1"/>
        <v>0</v>
      </c>
      <c r="AK51" s="221">
        <f t="shared" si="2"/>
        <v>0</v>
      </c>
      <c r="AL51" s="221">
        <f t="shared" si="3"/>
        <v>8.4745762711864406E-3</v>
      </c>
      <c r="AM51" s="221">
        <f t="shared" si="4"/>
        <v>0</v>
      </c>
      <c r="AN51" s="221">
        <f t="shared" si="5"/>
        <v>4.2372881355932202E-2</v>
      </c>
      <c r="AO51" s="221">
        <f t="shared" si="6"/>
        <v>0.20338983050847459</v>
      </c>
      <c r="AP51" s="221">
        <f t="shared" si="7"/>
        <v>0.24576271186440679</v>
      </c>
      <c r="AQ51" s="221">
        <f t="shared" si="8"/>
        <v>0.36440677966101692</v>
      </c>
      <c r="AR51" s="221">
        <f t="shared" si="9"/>
        <v>6.7796610169491525E-2</v>
      </c>
      <c r="AS51" s="221">
        <f t="shared" si="10"/>
        <v>3.3898305084745763E-2</v>
      </c>
      <c r="AT51" s="221">
        <f t="shared" si="11"/>
        <v>2.5423728813559324E-2</v>
      </c>
      <c r="AU51" s="221">
        <f t="shared" si="12"/>
        <v>8.4745762711864406E-3</v>
      </c>
      <c r="AV51" s="221">
        <f t="shared" si="13"/>
        <v>0</v>
      </c>
      <c r="AW51" s="221">
        <f t="shared" si="14"/>
        <v>0</v>
      </c>
      <c r="AX51" s="221">
        <f t="shared" si="15"/>
        <v>0</v>
      </c>
      <c r="AY51" s="221">
        <f t="shared" si="16"/>
        <v>0</v>
      </c>
    </row>
    <row r="52" spans="2:51" x14ac:dyDescent="0.15">
      <c r="B52" s="413" t="s">
        <v>35</v>
      </c>
      <c r="C52" s="372"/>
      <c r="D52" s="227">
        <v>43</v>
      </c>
      <c r="E52" s="227">
        <v>3</v>
      </c>
      <c r="F52" s="227">
        <v>0</v>
      </c>
      <c r="G52" s="227">
        <v>1</v>
      </c>
      <c r="H52" s="227">
        <v>4</v>
      </c>
      <c r="I52" s="227">
        <v>0</v>
      </c>
      <c r="J52" s="227">
        <v>15</v>
      </c>
      <c r="K52" s="227">
        <v>7</v>
      </c>
      <c r="L52" s="227">
        <v>4</v>
      </c>
      <c r="M52" s="227">
        <v>2</v>
      </c>
      <c r="N52" s="227">
        <v>5</v>
      </c>
      <c r="O52" s="227">
        <v>1</v>
      </c>
      <c r="P52" s="227">
        <v>1</v>
      </c>
      <c r="Q52" s="227">
        <v>0</v>
      </c>
      <c r="R52" s="227">
        <v>0</v>
      </c>
      <c r="S52" s="227">
        <v>0</v>
      </c>
      <c r="T52" s="227">
        <v>0</v>
      </c>
      <c r="U52" s="227">
        <v>0</v>
      </c>
      <c r="V52" s="227">
        <v>0</v>
      </c>
      <c r="W52" s="227">
        <v>0</v>
      </c>
      <c r="X52" s="227">
        <v>0</v>
      </c>
      <c r="Y52" s="227">
        <v>0</v>
      </c>
      <c r="Z52" s="227">
        <v>0</v>
      </c>
      <c r="AA52" s="227">
        <v>0</v>
      </c>
      <c r="AB52" s="227">
        <v>0</v>
      </c>
      <c r="AC52" s="227">
        <v>0</v>
      </c>
      <c r="AD52" s="227">
        <v>0</v>
      </c>
      <c r="AE52" s="223">
        <v>0</v>
      </c>
      <c r="AF52" s="227">
        <v>0</v>
      </c>
      <c r="AG52" s="259">
        <v>99.4</v>
      </c>
      <c r="AH52" s="229">
        <v>100.3</v>
      </c>
      <c r="AI52" s="229">
        <v>12.6</v>
      </c>
      <c r="AJ52" s="221">
        <f t="shared" si="1"/>
        <v>6.9767441860465115E-2</v>
      </c>
      <c r="AK52" s="221">
        <f t="shared" si="2"/>
        <v>0</v>
      </c>
      <c r="AL52" s="221">
        <f t="shared" si="3"/>
        <v>2.3255813953488372E-2</v>
      </c>
      <c r="AM52" s="221">
        <f t="shared" si="4"/>
        <v>9.3023255813953487E-2</v>
      </c>
      <c r="AN52" s="221">
        <f t="shared" si="5"/>
        <v>0</v>
      </c>
      <c r="AO52" s="221">
        <f t="shared" si="6"/>
        <v>0.34883720930232559</v>
      </c>
      <c r="AP52" s="221">
        <f t="shared" si="7"/>
        <v>0.16279069767441862</v>
      </c>
      <c r="AQ52" s="221">
        <f t="shared" si="8"/>
        <v>9.3023255813953487E-2</v>
      </c>
      <c r="AR52" s="221">
        <f t="shared" si="9"/>
        <v>4.6511627906976744E-2</v>
      </c>
      <c r="AS52" s="221">
        <f t="shared" si="10"/>
        <v>0.11627906976744186</v>
      </c>
      <c r="AT52" s="221">
        <f t="shared" si="11"/>
        <v>2.3255813953488372E-2</v>
      </c>
      <c r="AU52" s="221">
        <f t="shared" si="12"/>
        <v>2.3255813953488372E-2</v>
      </c>
      <c r="AV52" s="221">
        <f t="shared" si="13"/>
        <v>0</v>
      </c>
      <c r="AW52" s="221">
        <f t="shared" si="14"/>
        <v>0</v>
      </c>
      <c r="AX52" s="221">
        <f t="shared" si="15"/>
        <v>0</v>
      </c>
      <c r="AY52" s="221">
        <f t="shared" si="16"/>
        <v>0</v>
      </c>
    </row>
    <row r="53" spans="2:51" x14ac:dyDescent="0.15">
      <c r="B53" s="413" t="s">
        <v>36</v>
      </c>
      <c r="C53" s="372"/>
      <c r="D53" s="227">
        <v>2</v>
      </c>
      <c r="E53" s="227">
        <v>0</v>
      </c>
      <c r="F53" s="227">
        <v>0</v>
      </c>
      <c r="G53" s="227">
        <v>0</v>
      </c>
      <c r="H53" s="227">
        <v>0</v>
      </c>
      <c r="I53" s="227">
        <v>0</v>
      </c>
      <c r="J53" s="227">
        <v>1</v>
      </c>
      <c r="K53" s="227">
        <v>0</v>
      </c>
      <c r="L53" s="227">
        <v>0</v>
      </c>
      <c r="M53" s="227">
        <v>0</v>
      </c>
      <c r="N53" s="227">
        <v>0</v>
      </c>
      <c r="O53" s="227">
        <v>0</v>
      </c>
      <c r="P53" s="227">
        <v>1</v>
      </c>
      <c r="Q53" s="227">
        <v>0</v>
      </c>
      <c r="R53" s="227">
        <v>0</v>
      </c>
      <c r="S53" s="227">
        <v>0</v>
      </c>
      <c r="T53" s="227">
        <v>0</v>
      </c>
      <c r="U53" s="227">
        <v>0</v>
      </c>
      <c r="V53" s="227">
        <v>0</v>
      </c>
      <c r="W53" s="227">
        <v>0</v>
      </c>
      <c r="X53" s="227">
        <v>0</v>
      </c>
      <c r="Y53" s="227">
        <v>0</v>
      </c>
      <c r="Z53" s="227">
        <v>0</v>
      </c>
      <c r="AA53" s="227">
        <v>0</v>
      </c>
      <c r="AB53" s="227">
        <v>0</v>
      </c>
      <c r="AC53" s="227">
        <v>0</v>
      </c>
      <c r="AD53" s="227">
        <v>0</v>
      </c>
      <c r="AE53" s="223">
        <v>0</v>
      </c>
      <c r="AF53" s="227">
        <v>0</v>
      </c>
      <c r="AG53" s="259">
        <v>112.2</v>
      </c>
      <c r="AH53" s="229">
        <v>112.2</v>
      </c>
      <c r="AI53" s="229">
        <v>13.7</v>
      </c>
      <c r="AJ53" s="221">
        <f t="shared" si="1"/>
        <v>0</v>
      </c>
      <c r="AK53" s="221">
        <f t="shared" si="2"/>
        <v>0</v>
      </c>
      <c r="AL53" s="221">
        <f t="shared" si="3"/>
        <v>0</v>
      </c>
      <c r="AM53" s="221">
        <f t="shared" si="4"/>
        <v>0</v>
      </c>
      <c r="AN53" s="221">
        <f t="shared" si="5"/>
        <v>0</v>
      </c>
      <c r="AO53" s="221">
        <f t="shared" si="6"/>
        <v>0.5</v>
      </c>
      <c r="AP53" s="221">
        <f t="shared" si="7"/>
        <v>0</v>
      </c>
      <c r="AQ53" s="221">
        <f t="shared" si="8"/>
        <v>0</v>
      </c>
      <c r="AR53" s="221">
        <f t="shared" si="9"/>
        <v>0</v>
      </c>
      <c r="AS53" s="221">
        <f t="shared" si="10"/>
        <v>0</v>
      </c>
      <c r="AT53" s="221">
        <f t="shared" si="11"/>
        <v>0</v>
      </c>
      <c r="AU53" s="221">
        <f t="shared" si="12"/>
        <v>0.5</v>
      </c>
      <c r="AV53" s="221">
        <f t="shared" si="13"/>
        <v>0</v>
      </c>
      <c r="AW53" s="221">
        <f t="shared" si="14"/>
        <v>0</v>
      </c>
      <c r="AX53" s="221">
        <f t="shared" si="15"/>
        <v>0</v>
      </c>
      <c r="AY53" s="221">
        <f t="shared" si="16"/>
        <v>0</v>
      </c>
    </row>
    <row r="54" spans="2:51" x14ac:dyDescent="0.15">
      <c r="B54" s="413" t="s">
        <v>37</v>
      </c>
      <c r="C54" s="372"/>
      <c r="D54" s="227">
        <v>0</v>
      </c>
      <c r="E54" s="323" t="s">
        <v>279</v>
      </c>
      <c r="F54" s="323" t="s">
        <v>279</v>
      </c>
      <c r="G54" s="323" t="s">
        <v>279</v>
      </c>
      <c r="H54" s="323" t="s">
        <v>279</v>
      </c>
      <c r="I54" s="323" t="s">
        <v>279</v>
      </c>
      <c r="J54" s="323" t="s">
        <v>279</v>
      </c>
      <c r="K54" s="323" t="s">
        <v>279</v>
      </c>
      <c r="L54" s="323" t="s">
        <v>279</v>
      </c>
      <c r="M54" s="323" t="s">
        <v>279</v>
      </c>
      <c r="N54" s="323" t="s">
        <v>279</v>
      </c>
      <c r="O54" s="323" t="s">
        <v>279</v>
      </c>
      <c r="P54" s="323" t="s">
        <v>279</v>
      </c>
      <c r="Q54" s="323" t="s">
        <v>279</v>
      </c>
      <c r="R54" s="323" t="s">
        <v>279</v>
      </c>
      <c r="S54" s="323" t="s">
        <v>279</v>
      </c>
      <c r="T54" s="323" t="s">
        <v>279</v>
      </c>
      <c r="U54" s="323" t="s">
        <v>279</v>
      </c>
      <c r="V54" s="323" t="s">
        <v>279</v>
      </c>
      <c r="W54" s="323" t="s">
        <v>279</v>
      </c>
      <c r="X54" s="323" t="s">
        <v>279</v>
      </c>
      <c r="Y54" s="323" t="s">
        <v>279</v>
      </c>
      <c r="Z54" s="323" t="s">
        <v>279</v>
      </c>
      <c r="AA54" s="323" t="s">
        <v>279</v>
      </c>
      <c r="AB54" s="323" t="s">
        <v>279</v>
      </c>
      <c r="AC54" s="323" t="s">
        <v>279</v>
      </c>
      <c r="AD54" s="323" t="s">
        <v>279</v>
      </c>
      <c r="AE54" s="323" t="s">
        <v>279</v>
      </c>
      <c r="AF54" s="227">
        <v>0</v>
      </c>
      <c r="AG54" s="264" t="s">
        <v>279</v>
      </c>
      <c r="AH54" s="268" t="s">
        <v>279</v>
      </c>
      <c r="AI54" s="268" t="s">
        <v>279</v>
      </c>
      <c r="AJ54" s="221" t="e">
        <f t="shared" si="1"/>
        <v>#VALUE!</v>
      </c>
      <c r="AK54" s="221" t="e">
        <f t="shared" si="2"/>
        <v>#VALUE!</v>
      </c>
      <c r="AL54" s="221" t="e">
        <f t="shared" si="3"/>
        <v>#VALUE!</v>
      </c>
      <c r="AM54" s="221" t="e">
        <f t="shared" si="4"/>
        <v>#VALUE!</v>
      </c>
      <c r="AN54" s="221" t="e">
        <f t="shared" si="5"/>
        <v>#VALUE!</v>
      </c>
      <c r="AO54" s="221" t="e">
        <f t="shared" si="6"/>
        <v>#VALUE!</v>
      </c>
      <c r="AP54" s="221" t="e">
        <f t="shared" si="7"/>
        <v>#VALUE!</v>
      </c>
      <c r="AQ54" s="221" t="e">
        <f t="shared" si="8"/>
        <v>#VALUE!</v>
      </c>
      <c r="AR54" s="221" t="e">
        <f t="shared" si="9"/>
        <v>#VALUE!</v>
      </c>
      <c r="AS54" s="221" t="e">
        <f t="shared" si="10"/>
        <v>#VALUE!</v>
      </c>
      <c r="AT54" s="221" t="e">
        <f t="shared" si="11"/>
        <v>#VALUE!</v>
      </c>
      <c r="AU54" s="221" t="e">
        <f t="shared" si="12"/>
        <v>#VALUE!</v>
      </c>
      <c r="AV54" s="221" t="e">
        <f t="shared" si="13"/>
        <v>#VALUE!</v>
      </c>
      <c r="AW54" s="221" t="e">
        <f t="shared" si="14"/>
        <v>#VALUE!</v>
      </c>
      <c r="AX54" s="221" t="e">
        <f t="shared" si="15"/>
        <v>#VALUE!</v>
      </c>
      <c r="AY54" s="221" t="e">
        <f t="shared" si="16"/>
        <v>#VALUE!</v>
      </c>
    </row>
    <row r="55" spans="2:51" x14ac:dyDescent="0.15">
      <c r="B55" s="413" t="s">
        <v>38</v>
      </c>
      <c r="C55" s="372"/>
      <c r="D55" s="227">
        <v>105</v>
      </c>
      <c r="E55" s="227">
        <v>1</v>
      </c>
      <c r="F55" s="227">
        <v>0</v>
      </c>
      <c r="G55" s="227">
        <v>1</v>
      </c>
      <c r="H55" s="227">
        <v>4</v>
      </c>
      <c r="I55" s="227">
        <v>9</v>
      </c>
      <c r="J55" s="227">
        <v>22</v>
      </c>
      <c r="K55" s="227">
        <v>20</v>
      </c>
      <c r="L55" s="227">
        <v>27</v>
      </c>
      <c r="M55" s="227">
        <v>14</v>
      </c>
      <c r="N55" s="227">
        <v>3</v>
      </c>
      <c r="O55" s="227">
        <v>3</v>
      </c>
      <c r="P55" s="227">
        <v>1</v>
      </c>
      <c r="Q55" s="227">
        <v>0</v>
      </c>
      <c r="R55" s="227">
        <v>0</v>
      </c>
      <c r="S55" s="227">
        <v>0</v>
      </c>
      <c r="T55" s="227">
        <v>0</v>
      </c>
      <c r="U55" s="227">
        <v>0</v>
      </c>
      <c r="V55" s="227">
        <v>0</v>
      </c>
      <c r="W55" s="227">
        <v>0</v>
      </c>
      <c r="X55" s="227">
        <v>0</v>
      </c>
      <c r="Y55" s="227">
        <v>0</v>
      </c>
      <c r="Z55" s="227">
        <v>0</v>
      </c>
      <c r="AA55" s="227">
        <v>0</v>
      </c>
      <c r="AB55" s="227">
        <v>0</v>
      </c>
      <c r="AC55" s="227">
        <v>0</v>
      </c>
      <c r="AD55" s="227">
        <v>0</v>
      </c>
      <c r="AE55" s="223">
        <v>0</v>
      </c>
      <c r="AF55" s="227">
        <v>0</v>
      </c>
      <c r="AG55" s="259">
        <v>104.3</v>
      </c>
      <c r="AH55" s="229">
        <v>103.4</v>
      </c>
      <c r="AI55" s="229">
        <v>8.5</v>
      </c>
      <c r="AJ55" s="221">
        <f t="shared" si="1"/>
        <v>9.5238095238095247E-3</v>
      </c>
      <c r="AK55" s="221">
        <f t="shared" si="2"/>
        <v>0</v>
      </c>
      <c r="AL55" s="221">
        <f t="shared" si="3"/>
        <v>9.5238095238095247E-3</v>
      </c>
      <c r="AM55" s="221">
        <f t="shared" si="4"/>
        <v>3.8095238095238099E-2</v>
      </c>
      <c r="AN55" s="221">
        <f t="shared" si="5"/>
        <v>8.5714285714285715E-2</v>
      </c>
      <c r="AO55" s="221">
        <f t="shared" si="6"/>
        <v>0.20952380952380953</v>
      </c>
      <c r="AP55" s="221">
        <f t="shared" si="7"/>
        <v>0.19047619047619047</v>
      </c>
      <c r="AQ55" s="221">
        <f t="shared" si="8"/>
        <v>0.25714285714285712</v>
      </c>
      <c r="AR55" s="221">
        <f t="shared" si="9"/>
        <v>0.13333333333333333</v>
      </c>
      <c r="AS55" s="221">
        <f t="shared" si="10"/>
        <v>2.8571428571428571E-2</v>
      </c>
      <c r="AT55" s="221">
        <f t="shared" si="11"/>
        <v>2.8571428571428571E-2</v>
      </c>
      <c r="AU55" s="221">
        <f t="shared" si="12"/>
        <v>9.5238095238095247E-3</v>
      </c>
      <c r="AV55" s="221">
        <f t="shared" si="13"/>
        <v>0</v>
      </c>
      <c r="AW55" s="221">
        <f t="shared" si="14"/>
        <v>0</v>
      </c>
      <c r="AX55" s="221">
        <f t="shared" si="15"/>
        <v>0</v>
      </c>
      <c r="AY55" s="221">
        <f t="shared" si="16"/>
        <v>0</v>
      </c>
    </row>
    <row r="56" spans="2:51" x14ac:dyDescent="0.15">
      <c r="B56" s="413" t="s">
        <v>39</v>
      </c>
      <c r="C56" s="372"/>
      <c r="D56" s="227">
        <v>247</v>
      </c>
      <c r="E56" s="227">
        <v>1</v>
      </c>
      <c r="F56" s="227">
        <v>0</v>
      </c>
      <c r="G56" s="227">
        <v>4</v>
      </c>
      <c r="H56" s="227">
        <v>7</v>
      </c>
      <c r="I56" s="227">
        <v>12</v>
      </c>
      <c r="J56" s="227">
        <v>52</v>
      </c>
      <c r="K56" s="227">
        <v>52</v>
      </c>
      <c r="L56" s="227">
        <v>50</v>
      </c>
      <c r="M56" s="227">
        <v>39</v>
      </c>
      <c r="N56" s="227">
        <v>14</v>
      </c>
      <c r="O56" s="227">
        <v>7</v>
      </c>
      <c r="P56" s="227">
        <v>3</v>
      </c>
      <c r="Q56" s="227">
        <v>3</v>
      </c>
      <c r="R56" s="227">
        <v>1</v>
      </c>
      <c r="S56" s="227">
        <v>1</v>
      </c>
      <c r="T56" s="227">
        <v>0</v>
      </c>
      <c r="U56" s="227">
        <v>1</v>
      </c>
      <c r="V56" s="227">
        <v>0</v>
      </c>
      <c r="W56" s="227">
        <v>0</v>
      </c>
      <c r="X56" s="227">
        <v>0</v>
      </c>
      <c r="Y56" s="227">
        <v>0</v>
      </c>
      <c r="Z56" s="227">
        <v>0</v>
      </c>
      <c r="AA56" s="227">
        <v>0</v>
      </c>
      <c r="AB56" s="227">
        <v>0</v>
      </c>
      <c r="AC56" s="227">
        <v>0</v>
      </c>
      <c r="AD56" s="227">
        <v>0</v>
      </c>
      <c r="AE56" s="223">
        <v>0</v>
      </c>
      <c r="AF56" s="227">
        <v>0</v>
      </c>
      <c r="AG56" s="259">
        <v>104.3</v>
      </c>
      <c r="AH56" s="229">
        <v>105.4</v>
      </c>
      <c r="AI56" s="229">
        <v>9.9</v>
      </c>
      <c r="AJ56" s="221">
        <f t="shared" si="1"/>
        <v>4.048582995951417E-3</v>
      </c>
      <c r="AK56" s="221">
        <f t="shared" si="2"/>
        <v>0</v>
      </c>
      <c r="AL56" s="221">
        <f t="shared" si="3"/>
        <v>1.6194331983805668E-2</v>
      </c>
      <c r="AM56" s="221">
        <f t="shared" si="4"/>
        <v>2.8340080971659919E-2</v>
      </c>
      <c r="AN56" s="221">
        <f t="shared" si="5"/>
        <v>4.8582995951417005E-2</v>
      </c>
      <c r="AO56" s="221">
        <f t="shared" si="6"/>
        <v>0.21052631578947367</v>
      </c>
      <c r="AP56" s="221">
        <f t="shared" si="7"/>
        <v>0.21052631578947367</v>
      </c>
      <c r="AQ56" s="221">
        <f t="shared" si="8"/>
        <v>0.20242914979757085</v>
      </c>
      <c r="AR56" s="221">
        <f t="shared" si="9"/>
        <v>0.15789473684210525</v>
      </c>
      <c r="AS56" s="221">
        <f t="shared" si="10"/>
        <v>5.6680161943319839E-2</v>
      </c>
      <c r="AT56" s="221">
        <f t="shared" si="11"/>
        <v>2.8340080971659919E-2</v>
      </c>
      <c r="AU56" s="221">
        <f t="shared" si="12"/>
        <v>1.2145748987854251E-2</v>
      </c>
      <c r="AV56" s="221">
        <f t="shared" si="13"/>
        <v>1.2145748987854251E-2</v>
      </c>
      <c r="AW56" s="221">
        <f t="shared" si="14"/>
        <v>4.048582995951417E-3</v>
      </c>
      <c r="AX56" s="221">
        <f t="shared" si="15"/>
        <v>4.048582995951417E-3</v>
      </c>
      <c r="AY56" s="221">
        <f t="shared" si="16"/>
        <v>0</v>
      </c>
    </row>
    <row r="57" spans="2:51" x14ac:dyDescent="0.15">
      <c r="B57" s="413" t="s">
        <v>40</v>
      </c>
      <c r="C57" s="372"/>
      <c r="D57" s="227">
        <v>22</v>
      </c>
      <c r="E57" s="227">
        <v>0</v>
      </c>
      <c r="F57" s="227">
        <v>0</v>
      </c>
      <c r="G57" s="227">
        <v>1</v>
      </c>
      <c r="H57" s="227">
        <v>0</v>
      </c>
      <c r="I57" s="227">
        <v>1</v>
      </c>
      <c r="J57" s="227">
        <v>1</v>
      </c>
      <c r="K57" s="227">
        <v>8</v>
      </c>
      <c r="L57" s="227">
        <v>8</v>
      </c>
      <c r="M57" s="227">
        <v>1</v>
      </c>
      <c r="N57" s="227">
        <v>1</v>
      </c>
      <c r="O57" s="227">
        <v>1</v>
      </c>
      <c r="P57" s="227">
        <v>0</v>
      </c>
      <c r="Q57" s="227">
        <v>0</v>
      </c>
      <c r="R57" s="227">
        <v>0</v>
      </c>
      <c r="S57" s="227">
        <v>0</v>
      </c>
      <c r="T57" s="227">
        <v>0</v>
      </c>
      <c r="U57" s="227">
        <v>0</v>
      </c>
      <c r="V57" s="227">
        <v>0</v>
      </c>
      <c r="W57" s="227">
        <v>0</v>
      </c>
      <c r="X57" s="227">
        <v>0</v>
      </c>
      <c r="Y57" s="227">
        <v>0</v>
      </c>
      <c r="Z57" s="227">
        <v>0</v>
      </c>
      <c r="AA57" s="227">
        <v>0</v>
      </c>
      <c r="AB57" s="227">
        <v>0</v>
      </c>
      <c r="AC57" s="227">
        <v>0</v>
      </c>
      <c r="AD57" s="227">
        <v>0</v>
      </c>
      <c r="AE57" s="223">
        <v>0</v>
      </c>
      <c r="AF57" s="227">
        <v>0</v>
      </c>
      <c r="AG57" s="259">
        <v>104.6</v>
      </c>
      <c r="AH57" s="229">
        <v>104.8</v>
      </c>
      <c r="AI57" s="229">
        <v>7.6</v>
      </c>
      <c r="AJ57" s="221">
        <f t="shared" si="1"/>
        <v>0</v>
      </c>
      <c r="AK57" s="221">
        <f t="shared" si="2"/>
        <v>0</v>
      </c>
      <c r="AL57" s="221">
        <f t="shared" si="3"/>
        <v>4.5454545454545456E-2</v>
      </c>
      <c r="AM57" s="221">
        <f t="shared" si="4"/>
        <v>0</v>
      </c>
      <c r="AN57" s="221">
        <f t="shared" si="5"/>
        <v>4.5454545454545456E-2</v>
      </c>
      <c r="AO57" s="221">
        <f t="shared" si="6"/>
        <v>4.5454545454545456E-2</v>
      </c>
      <c r="AP57" s="221">
        <f t="shared" si="7"/>
        <v>0.36363636363636365</v>
      </c>
      <c r="AQ57" s="221">
        <f t="shared" si="8"/>
        <v>0.36363636363636365</v>
      </c>
      <c r="AR57" s="221">
        <f t="shared" si="9"/>
        <v>4.5454545454545456E-2</v>
      </c>
      <c r="AS57" s="221">
        <f t="shared" si="10"/>
        <v>4.5454545454545456E-2</v>
      </c>
      <c r="AT57" s="221">
        <f t="shared" si="11"/>
        <v>4.5454545454545456E-2</v>
      </c>
      <c r="AU57" s="221">
        <f t="shared" si="12"/>
        <v>0</v>
      </c>
      <c r="AV57" s="221">
        <f t="shared" si="13"/>
        <v>0</v>
      </c>
      <c r="AW57" s="221">
        <f t="shared" si="14"/>
        <v>0</v>
      </c>
      <c r="AX57" s="221">
        <f t="shared" si="15"/>
        <v>0</v>
      </c>
      <c r="AY57" s="221">
        <f t="shared" si="16"/>
        <v>0</v>
      </c>
    </row>
    <row r="58" spans="2:51" x14ac:dyDescent="0.15">
      <c r="B58" s="413" t="s">
        <v>41</v>
      </c>
      <c r="C58" s="372"/>
      <c r="D58" s="227">
        <v>6</v>
      </c>
      <c r="E58" s="227">
        <v>0</v>
      </c>
      <c r="F58" s="227">
        <v>0</v>
      </c>
      <c r="G58" s="227">
        <v>0</v>
      </c>
      <c r="H58" s="227">
        <v>2</v>
      </c>
      <c r="I58" s="227">
        <v>1</v>
      </c>
      <c r="J58" s="227">
        <v>0</v>
      </c>
      <c r="K58" s="227">
        <v>1</v>
      </c>
      <c r="L58" s="227">
        <v>1</v>
      </c>
      <c r="M58" s="227">
        <v>1</v>
      </c>
      <c r="N58" s="227">
        <v>0</v>
      </c>
      <c r="O58" s="227">
        <v>0</v>
      </c>
      <c r="P58" s="227">
        <v>0</v>
      </c>
      <c r="Q58" s="227">
        <v>0</v>
      </c>
      <c r="R58" s="227">
        <v>0</v>
      </c>
      <c r="S58" s="227">
        <v>0</v>
      </c>
      <c r="T58" s="227">
        <v>0</v>
      </c>
      <c r="U58" s="227">
        <v>0</v>
      </c>
      <c r="V58" s="227">
        <v>0</v>
      </c>
      <c r="W58" s="227">
        <v>0</v>
      </c>
      <c r="X58" s="227">
        <v>0</v>
      </c>
      <c r="Y58" s="227">
        <v>0</v>
      </c>
      <c r="Z58" s="227">
        <v>0</v>
      </c>
      <c r="AA58" s="227">
        <v>0</v>
      </c>
      <c r="AB58" s="227">
        <v>0</v>
      </c>
      <c r="AC58" s="227">
        <v>0</v>
      </c>
      <c r="AD58" s="227">
        <v>0</v>
      </c>
      <c r="AE58" s="223">
        <v>0</v>
      </c>
      <c r="AF58" s="227">
        <v>0</v>
      </c>
      <c r="AG58" s="259">
        <v>96.1</v>
      </c>
      <c r="AH58" s="229">
        <v>97.2</v>
      </c>
      <c r="AI58" s="229">
        <v>9.1</v>
      </c>
      <c r="AJ58" s="221">
        <f t="shared" si="1"/>
        <v>0</v>
      </c>
      <c r="AK58" s="221">
        <f t="shared" si="2"/>
        <v>0</v>
      </c>
      <c r="AL58" s="221">
        <f t="shared" si="3"/>
        <v>0</v>
      </c>
      <c r="AM58" s="221">
        <f t="shared" si="4"/>
        <v>0.33333333333333331</v>
      </c>
      <c r="AN58" s="221">
        <f t="shared" si="5"/>
        <v>0.16666666666666666</v>
      </c>
      <c r="AO58" s="221">
        <f t="shared" si="6"/>
        <v>0</v>
      </c>
      <c r="AP58" s="221">
        <f t="shared" si="7"/>
        <v>0.16666666666666666</v>
      </c>
      <c r="AQ58" s="221">
        <f t="shared" si="8"/>
        <v>0.16666666666666666</v>
      </c>
      <c r="AR58" s="221">
        <f t="shared" si="9"/>
        <v>0.16666666666666666</v>
      </c>
      <c r="AS58" s="221">
        <f t="shared" si="10"/>
        <v>0</v>
      </c>
      <c r="AT58" s="221">
        <f t="shared" si="11"/>
        <v>0</v>
      </c>
      <c r="AU58" s="221">
        <f t="shared" si="12"/>
        <v>0</v>
      </c>
      <c r="AV58" s="221">
        <f t="shared" si="13"/>
        <v>0</v>
      </c>
      <c r="AW58" s="221">
        <f t="shared" si="14"/>
        <v>0</v>
      </c>
      <c r="AX58" s="221">
        <f t="shared" si="15"/>
        <v>0</v>
      </c>
      <c r="AY58" s="221">
        <f t="shared" si="16"/>
        <v>0</v>
      </c>
    </row>
    <row r="59" spans="2:51" x14ac:dyDescent="0.15">
      <c r="B59" s="413" t="s">
        <v>42</v>
      </c>
      <c r="C59" s="372"/>
      <c r="D59" s="227">
        <v>32</v>
      </c>
      <c r="E59" s="227">
        <v>0</v>
      </c>
      <c r="F59" s="227">
        <v>0</v>
      </c>
      <c r="G59" s="227">
        <v>0</v>
      </c>
      <c r="H59" s="227">
        <v>2</v>
      </c>
      <c r="I59" s="227">
        <v>1</v>
      </c>
      <c r="J59" s="227">
        <v>2</v>
      </c>
      <c r="K59" s="227">
        <v>4</v>
      </c>
      <c r="L59" s="227">
        <v>10</v>
      </c>
      <c r="M59" s="227">
        <v>4</v>
      </c>
      <c r="N59" s="227">
        <v>6</v>
      </c>
      <c r="O59" s="227">
        <v>2</v>
      </c>
      <c r="P59" s="227">
        <v>0</v>
      </c>
      <c r="Q59" s="227">
        <v>0</v>
      </c>
      <c r="R59" s="227">
        <v>0</v>
      </c>
      <c r="S59" s="227">
        <v>0</v>
      </c>
      <c r="T59" s="227">
        <v>0</v>
      </c>
      <c r="U59" s="227">
        <v>1</v>
      </c>
      <c r="V59" s="227">
        <v>0</v>
      </c>
      <c r="W59" s="227">
        <v>0</v>
      </c>
      <c r="X59" s="227">
        <v>0</v>
      </c>
      <c r="Y59" s="227">
        <v>0</v>
      </c>
      <c r="Z59" s="227">
        <v>0</v>
      </c>
      <c r="AA59" s="227">
        <v>0</v>
      </c>
      <c r="AB59" s="227">
        <v>0</v>
      </c>
      <c r="AC59" s="227">
        <v>0</v>
      </c>
      <c r="AD59" s="227">
        <v>0</v>
      </c>
      <c r="AE59" s="223">
        <v>0</v>
      </c>
      <c r="AF59" s="227">
        <v>0</v>
      </c>
      <c r="AG59" s="259">
        <v>109.3</v>
      </c>
      <c r="AH59" s="229">
        <v>109.5</v>
      </c>
      <c r="AI59" s="229">
        <v>11.8</v>
      </c>
      <c r="AJ59" s="221">
        <f t="shared" si="1"/>
        <v>0</v>
      </c>
      <c r="AK59" s="221">
        <f t="shared" si="2"/>
        <v>0</v>
      </c>
      <c r="AL59" s="221">
        <f t="shared" si="3"/>
        <v>0</v>
      </c>
      <c r="AM59" s="221">
        <f t="shared" si="4"/>
        <v>6.25E-2</v>
      </c>
      <c r="AN59" s="221">
        <f t="shared" si="5"/>
        <v>3.125E-2</v>
      </c>
      <c r="AO59" s="221">
        <f t="shared" si="6"/>
        <v>6.25E-2</v>
      </c>
      <c r="AP59" s="221">
        <f t="shared" si="7"/>
        <v>0.125</v>
      </c>
      <c r="AQ59" s="221">
        <f t="shared" si="8"/>
        <v>0.3125</v>
      </c>
      <c r="AR59" s="221">
        <f t="shared" si="9"/>
        <v>0.125</v>
      </c>
      <c r="AS59" s="221">
        <f t="shared" si="10"/>
        <v>0.1875</v>
      </c>
      <c r="AT59" s="221">
        <f t="shared" si="11"/>
        <v>6.25E-2</v>
      </c>
      <c r="AU59" s="221">
        <f t="shared" si="12"/>
        <v>0</v>
      </c>
      <c r="AV59" s="221">
        <f t="shared" si="13"/>
        <v>0</v>
      </c>
      <c r="AW59" s="221">
        <f t="shared" si="14"/>
        <v>0</v>
      </c>
      <c r="AX59" s="221">
        <f t="shared" si="15"/>
        <v>0</v>
      </c>
      <c r="AY59" s="221">
        <f t="shared" si="16"/>
        <v>0</v>
      </c>
    </row>
    <row r="60" spans="2:51" x14ac:dyDescent="0.15">
      <c r="B60" s="413" t="s">
        <v>43</v>
      </c>
      <c r="C60" s="372"/>
      <c r="D60" s="227">
        <v>28</v>
      </c>
      <c r="E60" s="227">
        <v>0</v>
      </c>
      <c r="F60" s="227">
        <v>0</v>
      </c>
      <c r="G60" s="227">
        <v>0</v>
      </c>
      <c r="H60" s="227">
        <v>3</v>
      </c>
      <c r="I60" s="227">
        <v>3</v>
      </c>
      <c r="J60" s="227">
        <v>1</v>
      </c>
      <c r="K60" s="227">
        <v>4</v>
      </c>
      <c r="L60" s="227">
        <v>8</v>
      </c>
      <c r="M60" s="227">
        <v>6</v>
      </c>
      <c r="N60" s="227">
        <v>1</v>
      </c>
      <c r="O60" s="227">
        <v>2</v>
      </c>
      <c r="P60" s="227">
        <v>0</v>
      </c>
      <c r="Q60" s="227">
        <v>0</v>
      </c>
      <c r="R60" s="227">
        <v>0</v>
      </c>
      <c r="S60" s="227">
        <v>0</v>
      </c>
      <c r="T60" s="227">
        <v>0</v>
      </c>
      <c r="U60" s="227">
        <v>0</v>
      </c>
      <c r="V60" s="227">
        <v>0</v>
      </c>
      <c r="W60" s="227">
        <v>0</v>
      </c>
      <c r="X60" s="227">
        <v>0</v>
      </c>
      <c r="Y60" s="227">
        <v>0</v>
      </c>
      <c r="Z60" s="227">
        <v>0</v>
      </c>
      <c r="AA60" s="227">
        <v>0</v>
      </c>
      <c r="AB60" s="227">
        <v>0</v>
      </c>
      <c r="AC60" s="227">
        <v>0</v>
      </c>
      <c r="AD60" s="227">
        <v>0</v>
      </c>
      <c r="AE60" s="223">
        <v>0</v>
      </c>
      <c r="AF60" s="227">
        <v>0</v>
      </c>
      <c r="AG60" s="259">
        <v>106.3</v>
      </c>
      <c r="AH60" s="229">
        <v>105.2</v>
      </c>
      <c r="AI60" s="229">
        <v>9.1999999999999993</v>
      </c>
      <c r="AJ60" s="221">
        <f t="shared" si="1"/>
        <v>0</v>
      </c>
      <c r="AK60" s="221">
        <f t="shared" si="2"/>
        <v>0</v>
      </c>
      <c r="AL60" s="221">
        <f t="shared" si="3"/>
        <v>0</v>
      </c>
      <c r="AM60" s="221">
        <f t="shared" si="4"/>
        <v>0.10714285714285714</v>
      </c>
      <c r="AN60" s="221">
        <f t="shared" si="5"/>
        <v>0.10714285714285714</v>
      </c>
      <c r="AO60" s="221">
        <f t="shared" si="6"/>
        <v>3.5714285714285712E-2</v>
      </c>
      <c r="AP60" s="221">
        <f t="shared" si="7"/>
        <v>0.14285714285714285</v>
      </c>
      <c r="AQ60" s="221">
        <f t="shared" si="8"/>
        <v>0.2857142857142857</v>
      </c>
      <c r="AR60" s="221">
        <f t="shared" si="9"/>
        <v>0.21428571428571427</v>
      </c>
      <c r="AS60" s="221">
        <f t="shared" si="10"/>
        <v>3.5714285714285712E-2</v>
      </c>
      <c r="AT60" s="221">
        <f t="shared" si="11"/>
        <v>7.1428571428571425E-2</v>
      </c>
      <c r="AU60" s="221">
        <f t="shared" si="12"/>
        <v>0</v>
      </c>
      <c r="AV60" s="221">
        <f t="shared" si="13"/>
        <v>0</v>
      </c>
      <c r="AW60" s="221">
        <f t="shared" si="14"/>
        <v>0</v>
      </c>
      <c r="AX60" s="221">
        <f t="shared" si="15"/>
        <v>0</v>
      </c>
      <c r="AY60" s="221">
        <f t="shared" si="16"/>
        <v>0</v>
      </c>
    </row>
    <row r="61" spans="2:51" x14ac:dyDescent="0.15">
      <c r="B61" s="413" t="s">
        <v>44</v>
      </c>
      <c r="C61" s="372"/>
      <c r="D61" s="227">
        <v>30</v>
      </c>
      <c r="E61" s="227">
        <v>0</v>
      </c>
      <c r="F61" s="227">
        <v>0</v>
      </c>
      <c r="G61" s="227">
        <v>2</v>
      </c>
      <c r="H61" s="227">
        <v>3</v>
      </c>
      <c r="I61" s="227">
        <v>4</v>
      </c>
      <c r="J61" s="227">
        <v>3</v>
      </c>
      <c r="K61" s="227">
        <v>5</v>
      </c>
      <c r="L61" s="227">
        <v>9</v>
      </c>
      <c r="M61" s="227">
        <v>0</v>
      </c>
      <c r="N61" s="227">
        <v>4</v>
      </c>
      <c r="O61" s="227">
        <v>0</v>
      </c>
      <c r="P61" s="227">
        <v>0</v>
      </c>
      <c r="Q61" s="227">
        <v>0</v>
      </c>
      <c r="R61" s="227">
        <v>0</v>
      </c>
      <c r="S61" s="227">
        <v>0</v>
      </c>
      <c r="T61" s="227">
        <v>0</v>
      </c>
      <c r="U61" s="227">
        <v>0</v>
      </c>
      <c r="V61" s="227">
        <v>0</v>
      </c>
      <c r="W61" s="227">
        <v>0</v>
      </c>
      <c r="X61" s="227">
        <v>0</v>
      </c>
      <c r="Y61" s="227">
        <v>0</v>
      </c>
      <c r="Z61" s="227">
        <v>0</v>
      </c>
      <c r="AA61" s="227">
        <v>0</v>
      </c>
      <c r="AB61" s="227">
        <v>0</v>
      </c>
      <c r="AC61" s="227">
        <v>0</v>
      </c>
      <c r="AD61" s="227">
        <v>0</v>
      </c>
      <c r="AE61" s="223">
        <v>0</v>
      </c>
      <c r="AF61" s="227">
        <v>0</v>
      </c>
      <c r="AG61" s="259">
        <v>102.7</v>
      </c>
      <c r="AH61" s="229">
        <v>101.3</v>
      </c>
      <c r="AI61" s="229">
        <v>9.6</v>
      </c>
      <c r="AJ61" s="221">
        <f t="shared" si="1"/>
        <v>0</v>
      </c>
      <c r="AK61" s="221">
        <f t="shared" si="2"/>
        <v>0</v>
      </c>
      <c r="AL61" s="221">
        <f t="shared" si="3"/>
        <v>6.6666666666666666E-2</v>
      </c>
      <c r="AM61" s="221">
        <f t="shared" si="4"/>
        <v>0.1</v>
      </c>
      <c r="AN61" s="221">
        <f t="shared" si="5"/>
        <v>0.13333333333333333</v>
      </c>
      <c r="AO61" s="221">
        <f t="shared" si="6"/>
        <v>0.1</v>
      </c>
      <c r="AP61" s="221">
        <f t="shared" si="7"/>
        <v>0.16666666666666666</v>
      </c>
      <c r="AQ61" s="221">
        <f t="shared" si="8"/>
        <v>0.3</v>
      </c>
      <c r="AR61" s="221">
        <f t="shared" si="9"/>
        <v>0</v>
      </c>
      <c r="AS61" s="221">
        <f t="shared" si="10"/>
        <v>0.13333333333333333</v>
      </c>
      <c r="AT61" s="221">
        <f t="shared" si="11"/>
        <v>0</v>
      </c>
      <c r="AU61" s="221">
        <f t="shared" si="12"/>
        <v>0</v>
      </c>
      <c r="AV61" s="221">
        <f t="shared" si="13"/>
        <v>0</v>
      </c>
      <c r="AW61" s="221">
        <f t="shared" si="14"/>
        <v>0</v>
      </c>
      <c r="AX61" s="221">
        <f t="shared" si="15"/>
        <v>0</v>
      </c>
      <c r="AY61" s="221">
        <f t="shared" si="16"/>
        <v>0</v>
      </c>
    </row>
    <row r="62" spans="2:51" x14ac:dyDescent="0.15">
      <c r="B62" s="413" t="s">
        <v>45</v>
      </c>
      <c r="C62" s="372"/>
      <c r="D62" s="227">
        <v>461</v>
      </c>
      <c r="E62" s="227">
        <v>0</v>
      </c>
      <c r="F62" s="227">
        <v>3</v>
      </c>
      <c r="G62" s="227">
        <v>8</v>
      </c>
      <c r="H62" s="227">
        <v>16</v>
      </c>
      <c r="I62" s="227">
        <v>15</v>
      </c>
      <c r="J62" s="227">
        <v>77</v>
      </c>
      <c r="K62" s="227">
        <v>115</v>
      </c>
      <c r="L62" s="227">
        <v>128</v>
      </c>
      <c r="M62" s="227">
        <v>54</v>
      </c>
      <c r="N62" s="227">
        <v>25</v>
      </c>
      <c r="O62" s="227">
        <v>10</v>
      </c>
      <c r="P62" s="227">
        <v>3</v>
      </c>
      <c r="Q62" s="227">
        <v>2</v>
      </c>
      <c r="R62" s="227">
        <v>0</v>
      </c>
      <c r="S62" s="227">
        <v>1</v>
      </c>
      <c r="T62" s="227">
        <v>0</v>
      </c>
      <c r="U62" s="227">
        <v>3</v>
      </c>
      <c r="V62" s="227">
        <v>0</v>
      </c>
      <c r="W62" s="227">
        <v>0</v>
      </c>
      <c r="X62" s="227">
        <v>0</v>
      </c>
      <c r="Y62" s="227">
        <v>0</v>
      </c>
      <c r="Z62" s="227">
        <v>0</v>
      </c>
      <c r="AA62" s="227">
        <v>0</v>
      </c>
      <c r="AB62" s="227">
        <v>0</v>
      </c>
      <c r="AC62" s="227">
        <v>0</v>
      </c>
      <c r="AD62" s="227">
        <v>1</v>
      </c>
      <c r="AE62" s="223">
        <v>0</v>
      </c>
      <c r="AF62" s="227">
        <v>0</v>
      </c>
      <c r="AG62" s="259">
        <v>104.7</v>
      </c>
      <c r="AH62" s="229">
        <v>104.9</v>
      </c>
      <c r="AI62" s="229">
        <v>10.199999999999999</v>
      </c>
      <c r="AJ62" s="221">
        <f t="shared" si="1"/>
        <v>0</v>
      </c>
      <c r="AK62" s="221">
        <f t="shared" si="2"/>
        <v>6.5075921908893707E-3</v>
      </c>
      <c r="AL62" s="221">
        <f t="shared" si="3"/>
        <v>1.735357917570499E-2</v>
      </c>
      <c r="AM62" s="221">
        <f t="shared" si="4"/>
        <v>3.4707158351409979E-2</v>
      </c>
      <c r="AN62" s="221">
        <f t="shared" si="5"/>
        <v>3.2537960954446853E-2</v>
      </c>
      <c r="AO62" s="221">
        <f t="shared" si="6"/>
        <v>0.16702819956616052</v>
      </c>
      <c r="AP62" s="221">
        <f t="shared" si="7"/>
        <v>0.24945770065075923</v>
      </c>
      <c r="AQ62" s="221">
        <f t="shared" si="8"/>
        <v>0.27765726681127983</v>
      </c>
      <c r="AR62" s="221">
        <f t="shared" si="9"/>
        <v>0.11713665943600868</v>
      </c>
      <c r="AS62" s="221">
        <f t="shared" si="10"/>
        <v>5.4229934924078092E-2</v>
      </c>
      <c r="AT62" s="221">
        <f t="shared" si="11"/>
        <v>2.1691973969631236E-2</v>
      </c>
      <c r="AU62" s="221">
        <f t="shared" si="12"/>
        <v>6.5075921908893707E-3</v>
      </c>
      <c r="AV62" s="221">
        <f t="shared" si="13"/>
        <v>4.3383947939262474E-3</v>
      </c>
      <c r="AW62" s="221">
        <f t="shared" si="14"/>
        <v>0</v>
      </c>
      <c r="AX62" s="221">
        <f t="shared" si="15"/>
        <v>2.1691973969631237E-3</v>
      </c>
      <c r="AY62" s="221">
        <f t="shared" si="16"/>
        <v>0</v>
      </c>
    </row>
    <row r="63" spans="2:51" x14ac:dyDescent="0.15">
      <c r="B63" s="413" t="s">
        <v>46</v>
      </c>
      <c r="C63" s="372"/>
      <c r="D63" s="227">
        <v>61</v>
      </c>
      <c r="E63" s="227">
        <v>0</v>
      </c>
      <c r="F63" s="227">
        <v>1</v>
      </c>
      <c r="G63" s="227">
        <v>1</v>
      </c>
      <c r="H63" s="227">
        <v>1</v>
      </c>
      <c r="I63" s="227">
        <v>1</v>
      </c>
      <c r="J63" s="227">
        <v>10</v>
      </c>
      <c r="K63" s="227">
        <v>6</v>
      </c>
      <c r="L63" s="227">
        <v>28</v>
      </c>
      <c r="M63" s="227">
        <v>5</v>
      </c>
      <c r="N63" s="227">
        <v>5</v>
      </c>
      <c r="O63" s="227">
        <v>0</v>
      </c>
      <c r="P63" s="227">
        <v>1</v>
      </c>
      <c r="Q63" s="227">
        <v>2</v>
      </c>
      <c r="R63" s="227">
        <v>0</v>
      </c>
      <c r="S63" s="227">
        <v>0</v>
      </c>
      <c r="T63" s="227">
        <v>0</v>
      </c>
      <c r="U63" s="227">
        <v>0</v>
      </c>
      <c r="V63" s="227">
        <v>0</v>
      </c>
      <c r="W63" s="227">
        <v>0</v>
      </c>
      <c r="X63" s="227">
        <v>0</v>
      </c>
      <c r="Y63" s="227">
        <v>0</v>
      </c>
      <c r="Z63" s="227">
        <v>0</v>
      </c>
      <c r="AA63" s="227">
        <v>0</v>
      </c>
      <c r="AB63" s="227">
        <v>0</v>
      </c>
      <c r="AC63" s="227">
        <v>0</v>
      </c>
      <c r="AD63" s="227">
        <v>0</v>
      </c>
      <c r="AE63" s="223">
        <v>0</v>
      </c>
      <c r="AF63" s="227">
        <v>0</v>
      </c>
      <c r="AG63" s="259">
        <v>105.3</v>
      </c>
      <c r="AH63" s="229">
        <v>105.7</v>
      </c>
      <c r="AI63" s="229">
        <v>9.3000000000000007</v>
      </c>
      <c r="AJ63" s="221">
        <f t="shared" si="1"/>
        <v>0</v>
      </c>
      <c r="AK63" s="221">
        <f t="shared" si="2"/>
        <v>1.6393442622950821E-2</v>
      </c>
      <c r="AL63" s="221">
        <f t="shared" si="3"/>
        <v>1.6393442622950821E-2</v>
      </c>
      <c r="AM63" s="221">
        <f t="shared" si="4"/>
        <v>1.6393442622950821E-2</v>
      </c>
      <c r="AN63" s="221">
        <f t="shared" si="5"/>
        <v>1.6393442622950821E-2</v>
      </c>
      <c r="AO63" s="221">
        <f t="shared" si="6"/>
        <v>0.16393442622950818</v>
      </c>
      <c r="AP63" s="221">
        <f t="shared" si="7"/>
        <v>9.8360655737704916E-2</v>
      </c>
      <c r="AQ63" s="221">
        <f t="shared" si="8"/>
        <v>0.45901639344262296</v>
      </c>
      <c r="AR63" s="221">
        <f t="shared" si="9"/>
        <v>8.1967213114754092E-2</v>
      </c>
      <c r="AS63" s="221">
        <f t="shared" si="10"/>
        <v>8.1967213114754092E-2</v>
      </c>
      <c r="AT63" s="221">
        <f t="shared" si="11"/>
        <v>0</v>
      </c>
      <c r="AU63" s="221">
        <f t="shared" si="12"/>
        <v>1.6393442622950821E-2</v>
      </c>
      <c r="AV63" s="221">
        <f t="shared" si="13"/>
        <v>3.2786885245901641E-2</v>
      </c>
      <c r="AW63" s="221">
        <f t="shared" si="14"/>
        <v>0</v>
      </c>
      <c r="AX63" s="221">
        <f t="shared" si="15"/>
        <v>0</v>
      </c>
      <c r="AY63" s="221">
        <f t="shared" si="16"/>
        <v>0</v>
      </c>
    </row>
    <row r="64" spans="2:51" x14ac:dyDescent="0.15">
      <c r="B64" s="413" t="s">
        <v>47</v>
      </c>
      <c r="C64" s="372"/>
      <c r="D64" s="227">
        <v>24</v>
      </c>
      <c r="E64" s="227">
        <v>0</v>
      </c>
      <c r="F64" s="227">
        <v>1</v>
      </c>
      <c r="G64" s="227">
        <v>1</v>
      </c>
      <c r="H64" s="227">
        <v>2</v>
      </c>
      <c r="I64" s="227">
        <v>1</v>
      </c>
      <c r="J64" s="227">
        <v>2</v>
      </c>
      <c r="K64" s="227">
        <v>0</v>
      </c>
      <c r="L64" s="227">
        <v>7</v>
      </c>
      <c r="M64" s="227">
        <v>4</v>
      </c>
      <c r="N64" s="227">
        <v>4</v>
      </c>
      <c r="O64" s="227">
        <v>1</v>
      </c>
      <c r="P64" s="227">
        <v>0</v>
      </c>
      <c r="Q64" s="227">
        <v>0</v>
      </c>
      <c r="R64" s="227">
        <v>0</v>
      </c>
      <c r="S64" s="227">
        <v>0</v>
      </c>
      <c r="T64" s="227">
        <v>0</v>
      </c>
      <c r="U64" s="227">
        <v>1</v>
      </c>
      <c r="V64" s="227">
        <v>0</v>
      </c>
      <c r="W64" s="227">
        <v>0</v>
      </c>
      <c r="X64" s="227">
        <v>0</v>
      </c>
      <c r="Y64" s="227">
        <v>0</v>
      </c>
      <c r="Z64" s="227">
        <v>0</v>
      </c>
      <c r="AA64" s="227">
        <v>0</v>
      </c>
      <c r="AB64" s="227">
        <v>0</v>
      </c>
      <c r="AC64" s="227">
        <v>0</v>
      </c>
      <c r="AD64" s="227">
        <v>0</v>
      </c>
      <c r="AE64" s="223">
        <v>0</v>
      </c>
      <c r="AF64" s="227">
        <v>0</v>
      </c>
      <c r="AG64" s="259">
        <v>109.6</v>
      </c>
      <c r="AH64" s="229">
        <v>107.2</v>
      </c>
      <c r="AI64" s="229">
        <v>15.1</v>
      </c>
      <c r="AJ64" s="221">
        <f t="shared" si="1"/>
        <v>0</v>
      </c>
      <c r="AK64" s="221">
        <f t="shared" si="2"/>
        <v>4.1666666666666664E-2</v>
      </c>
      <c r="AL64" s="221">
        <f t="shared" si="3"/>
        <v>4.1666666666666664E-2</v>
      </c>
      <c r="AM64" s="221">
        <f t="shared" si="4"/>
        <v>8.3333333333333329E-2</v>
      </c>
      <c r="AN64" s="221">
        <f t="shared" si="5"/>
        <v>4.1666666666666664E-2</v>
      </c>
      <c r="AO64" s="221">
        <f t="shared" si="6"/>
        <v>8.3333333333333329E-2</v>
      </c>
      <c r="AP64" s="221">
        <f t="shared" si="7"/>
        <v>0</v>
      </c>
      <c r="AQ64" s="221">
        <f t="shared" si="8"/>
        <v>0.29166666666666669</v>
      </c>
      <c r="AR64" s="221">
        <f t="shared" si="9"/>
        <v>0.16666666666666666</v>
      </c>
      <c r="AS64" s="221">
        <f t="shared" si="10"/>
        <v>0.16666666666666666</v>
      </c>
      <c r="AT64" s="221">
        <f t="shared" si="11"/>
        <v>4.1666666666666664E-2</v>
      </c>
      <c r="AU64" s="221">
        <f t="shared" si="12"/>
        <v>0</v>
      </c>
      <c r="AV64" s="221">
        <f t="shared" si="13"/>
        <v>0</v>
      </c>
      <c r="AW64" s="221">
        <f t="shared" si="14"/>
        <v>0</v>
      </c>
      <c r="AX64" s="221">
        <f t="shared" si="15"/>
        <v>0</v>
      </c>
      <c r="AY64" s="221">
        <f t="shared" si="16"/>
        <v>0</v>
      </c>
    </row>
    <row r="65" spans="2:51" x14ac:dyDescent="0.15">
      <c r="B65" s="413" t="s">
        <v>48</v>
      </c>
      <c r="C65" s="372"/>
      <c r="D65" s="227">
        <v>105</v>
      </c>
      <c r="E65" s="227">
        <v>0</v>
      </c>
      <c r="F65" s="227">
        <v>0</v>
      </c>
      <c r="G65" s="227">
        <v>3</v>
      </c>
      <c r="H65" s="227">
        <v>21</v>
      </c>
      <c r="I65" s="227">
        <v>3</v>
      </c>
      <c r="J65" s="227">
        <v>29</v>
      </c>
      <c r="K65" s="227">
        <v>15</v>
      </c>
      <c r="L65" s="227">
        <v>17</v>
      </c>
      <c r="M65" s="227">
        <v>9</v>
      </c>
      <c r="N65" s="227">
        <v>5</v>
      </c>
      <c r="O65" s="227">
        <v>0</v>
      </c>
      <c r="P65" s="227">
        <v>1</v>
      </c>
      <c r="Q65" s="227">
        <v>1</v>
      </c>
      <c r="R65" s="227">
        <v>0</v>
      </c>
      <c r="S65" s="227">
        <v>0</v>
      </c>
      <c r="T65" s="227">
        <v>0</v>
      </c>
      <c r="U65" s="227">
        <v>0</v>
      </c>
      <c r="V65" s="227">
        <v>1</v>
      </c>
      <c r="W65" s="227">
        <v>0</v>
      </c>
      <c r="X65" s="227">
        <v>0</v>
      </c>
      <c r="Y65" s="227">
        <v>0</v>
      </c>
      <c r="Z65" s="227">
        <v>0</v>
      </c>
      <c r="AA65" s="227">
        <v>0</v>
      </c>
      <c r="AB65" s="227">
        <v>0</v>
      </c>
      <c r="AC65" s="227">
        <v>0</v>
      </c>
      <c r="AD65" s="227">
        <v>0</v>
      </c>
      <c r="AE65" s="223">
        <v>0</v>
      </c>
      <c r="AF65" s="227">
        <v>0</v>
      </c>
      <c r="AG65" s="259">
        <v>99.4</v>
      </c>
      <c r="AH65" s="229">
        <v>100.7</v>
      </c>
      <c r="AI65" s="229">
        <v>11.5</v>
      </c>
      <c r="AJ65" s="221">
        <f t="shared" si="1"/>
        <v>0</v>
      </c>
      <c r="AK65" s="221">
        <f t="shared" si="2"/>
        <v>0</v>
      </c>
      <c r="AL65" s="221">
        <f t="shared" si="3"/>
        <v>2.8571428571428571E-2</v>
      </c>
      <c r="AM65" s="221">
        <f t="shared" si="4"/>
        <v>0.2</v>
      </c>
      <c r="AN65" s="221">
        <f t="shared" si="5"/>
        <v>2.8571428571428571E-2</v>
      </c>
      <c r="AO65" s="221">
        <f t="shared" si="6"/>
        <v>0.27619047619047621</v>
      </c>
      <c r="AP65" s="221">
        <f t="shared" si="7"/>
        <v>0.14285714285714285</v>
      </c>
      <c r="AQ65" s="221">
        <f t="shared" si="8"/>
        <v>0.16190476190476191</v>
      </c>
      <c r="AR65" s="221">
        <f t="shared" si="9"/>
        <v>8.5714285714285715E-2</v>
      </c>
      <c r="AS65" s="221">
        <f t="shared" si="10"/>
        <v>4.7619047619047616E-2</v>
      </c>
      <c r="AT65" s="221">
        <f t="shared" si="11"/>
        <v>0</v>
      </c>
      <c r="AU65" s="221">
        <f t="shared" si="12"/>
        <v>9.5238095238095247E-3</v>
      </c>
      <c r="AV65" s="221">
        <f t="shared" si="13"/>
        <v>9.5238095238095247E-3</v>
      </c>
      <c r="AW65" s="221">
        <f t="shared" si="14"/>
        <v>0</v>
      </c>
      <c r="AX65" s="221">
        <f t="shared" si="15"/>
        <v>0</v>
      </c>
      <c r="AY65" s="221">
        <f t="shared" si="16"/>
        <v>0</v>
      </c>
    </row>
    <row r="66" spans="2:51" x14ac:dyDescent="0.15">
      <c r="B66" s="413" t="s">
        <v>49</v>
      </c>
      <c r="C66" s="372"/>
      <c r="D66" s="227">
        <v>52</v>
      </c>
      <c r="E66" s="227">
        <v>0</v>
      </c>
      <c r="F66" s="227">
        <v>3</v>
      </c>
      <c r="G66" s="227">
        <v>3</v>
      </c>
      <c r="H66" s="227">
        <v>9</v>
      </c>
      <c r="I66" s="227">
        <v>4</v>
      </c>
      <c r="J66" s="227">
        <v>5</v>
      </c>
      <c r="K66" s="227">
        <v>4</v>
      </c>
      <c r="L66" s="227">
        <v>9</v>
      </c>
      <c r="M66" s="227">
        <v>6</v>
      </c>
      <c r="N66" s="227">
        <v>4</v>
      </c>
      <c r="O66" s="227">
        <v>1</v>
      </c>
      <c r="P66" s="227">
        <v>2</v>
      </c>
      <c r="Q66" s="227">
        <v>1</v>
      </c>
      <c r="R66" s="227">
        <v>1</v>
      </c>
      <c r="S66" s="227">
        <v>0</v>
      </c>
      <c r="T66" s="227">
        <v>0</v>
      </c>
      <c r="U66" s="227">
        <v>0</v>
      </c>
      <c r="V66" s="227">
        <v>0</v>
      </c>
      <c r="W66" s="227">
        <v>0</v>
      </c>
      <c r="X66" s="227">
        <v>0</v>
      </c>
      <c r="Y66" s="227">
        <v>0</v>
      </c>
      <c r="Z66" s="227">
        <v>0</v>
      </c>
      <c r="AA66" s="227">
        <v>0</v>
      </c>
      <c r="AB66" s="227">
        <v>0</v>
      </c>
      <c r="AC66" s="227">
        <v>0</v>
      </c>
      <c r="AD66" s="227">
        <v>0</v>
      </c>
      <c r="AE66" s="223">
        <v>0</v>
      </c>
      <c r="AF66" s="227">
        <v>0</v>
      </c>
      <c r="AG66" s="259">
        <v>101.4</v>
      </c>
      <c r="AH66" s="229">
        <v>101.6</v>
      </c>
      <c r="AI66" s="229">
        <v>14.8</v>
      </c>
      <c r="AJ66" s="221">
        <f t="shared" si="1"/>
        <v>0</v>
      </c>
      <c r="AK66" s="221">
        <f t="shared" si="2"/>
        <v>5.7692307692307696E-2</v>
      </c>
      <c r="AL66" s="221">
        <f t="shared" si="3"/>
        <v>5.7692307692307696E-2</v>
      </c>
      <c r="AM66" s="221">
        <f t="shared" si="4"/>
        <v>0.17307692307692307</v>
      </c>
      <c r="AN66" s="221">
        <f t="shared" si="5"/>
        <v>7.6923076923076927E-2</v>
      </c>
      <c r="AO66" s="221">
        <f t="shared" si="6"/>
        <v>9.6153846153846159E-2</v>
      </c>
      <c r="AP66" s="221">
        <f t="shared" si="7"/>
        <v>7.6923076923076927E-2</v>
      </c>
      <c r="AQ66" s="221">
        <f t="shared" si="8"/>
        <v>0.17307692307692307</v>
      </c>
      <c r="AR66" s="221">
        <f t="shared" si="9"/>
        <v>0.11538461538461539</v>
      </c>
      <c r="AS66" s="221">
        <f t="shared" si="10"/>
        <v>7.6923076923076927E-2</v>
      </c>
      <c r="AT66" s="221">
        <f t="shared" si="11"/>
        <v>1.9230769230769232E-2</v>
      </c>
      <c r="AU66" s="221">
        <f t="shared" si="12"/>
        <v>3.8461538461538464E-2</v>
      </c>
      <c r="AV66" s="221">
        <f t="shared" si="13"/>
        <v>1.9230769230769232E-2</v>
      </c>
      <c r="AW66" s="221">
        <f t="shared" si="14"/>
        <v>1.9230769230769232E-2</v>
      </c>
      <c r="AX66" s="221">
        <f t="shared" si="15"/>
        <v>0</v>
      </c>
      <c r="AY66" s="221">
        <f t="shared" si="16"/>
        <v>0</v>
      </c>
    </row>
    <row r="67" spans="2:51" x14ac:dyDescent="0.15">
      <c r="B67" s="413" t="s">
        <v>50</v>
      </c>
      <c r="C67" s="372"/>
      <c r="D67" s="227">
        <v>17</v>
      </c>
      <c r="E67" s="227">
        <v>1</v>
      </c>
      <c r="F67" s="227">
        <v>0</v>
      </c>
      <c r="G67" s="227">
        <v>1</v>
      </c>
      <c r="H67" s="227">
        <v>8</v>
      </c>
      <c r="I67" s="227">
        <v>2</v>
      </c>
      <c r="J67" s="227">
        <v>1</v>
      </c>
      <c r="K67" s="227">
        <v>1</v>
      </c>
      <c r="L67" s="227">
        <v>1</v>
      </c>
      <c r="M67" s="227">
        <v>0</v>
      </c>
      <c r="N67" s="227">
        <v>0</v>
      </c>
      <c r="O67" s="227">
        <v>1</v>
      </c>
      <c r="P67" s="227">
        <v>0</v>
      </c>
      <c r="Q67" s="227">
        <v>1</v>
      </c>
      <c r="R67" s="227">
        <v>0</v>
      </c>
      <c r="S67" s="227">
        <v>0</v>
      </c>
      <c r="T67" s="227">
        <v>0</v>
      </c>
      <c r="U67" s="227">
        <v>0</v>
      </c>
      <c r="V67" s="227">
        <v>0</v>
      </c>
      <c r="W67" s="227">
        <v>0</v>
      </c>
      <c r="X67" s="227">
        <v>0</v>
      </c>
      <c r="Y67" s="227">
        <v>0</v>
      </c>
      <c r="Z67" s="227">
        <v>0</v>
      </c>
      <c r="AA67" s="227">
        <v>0</v>
      </c>
      <c r="AB67" s="227">
        <v>0</v>
      </c>
      <c r="AC67" s="227">
        <v>0</v>
      </c>
      <c r="AD67" s="227">
        <v>0</v>
      </c>
      <c r="AE67" s="226">
        <v>0</v>
      </c>
      <c r="AF67" s="227">
        <v>0</v>
      </c>
      <c r="AG67" s="259">
        <v>89.4</v>
      </c>
      <c r="AH67" s="229">
        <v>94.7</v>
      </c>
      <c r="AI67" s="229">
        <v>14.5</v>
      </c>
      <c r="AJ67" s="221">
        <f t="shared" si="1"/>
        <v>5.8823529411764705E-2</v>
      </c>
      <c r="AK67" s="221">
        <f t="shared" si="2"/>
        <v>0</v>
      </c>
      <c r="AL67" s="221">
        <f t="shared" si="3"/>
        <v>5.8823529411764705E-2</v>
      </c>
      <c r="AM67" s="221">
        <f t="shared" si="4"/>
        <v>0.47058823529411764</v>
      </c>
      <c r="AN67" s="221">
        <f t="shared" si="5"/>
        <v>0.11764705882352941</v>
      </c>
      <c r="AO67" s="221">
        <f t="shared" si="6"/>
        <v>5.8823529411764705E-2</v>
      </c>
      <c r="AP67" s="221">
        <f t="shared" si="7"/>
        <v>5.8823529411764705E-2</v>
      </c>
      <c r="AQ67" s="221">
        <f t="shared" si="8"/>
        <v>5.8823529411764705E-2</v>
      </c>
      <c r="AR67" s="221">
        <f t="shared" si="9"/>
        <v>0</v>
      </c>
      <c r="AS67" s="221">
        <f t="shared" si="10"/>
        <v>0</v>
      </c>
      <c r="AT67" s="221">
        <f t="shared" si="11"/>
        <v>5.8823529411764705E-2</v>
      </c>
      <c r="AU67" s="221">
        <f t="shared" si="12"/>
        <v>0</v>
      </c>
      <c r="AV67" s="221">
        <f t="shared" si="13"/>
        <v>5.8823529411764705E-2</v>
      </c>
      <c r="AW67" s="221">
        <f t="shared" si="14"/>
        <v>0</v>
      </c>
      <c r="AX67" s="221">
        <f t="shared" si="15"/>
        <v>0</v>
      </c>
      <c r="AY67" s="221">
        <f t="shared" si="16"/>
        <v>0</v>
      </c>
    </row>
    <row r="68" spans="2:51" x14ac:dyDescent="0.15">
      <c r="B68" s="413" t="s">
        <v>51</v>
      </c>
      <c r="C68" s="372"/>
      <c r="D68" s="231">
        <v>46</v>
      </c>
      <c r="E68" s="231">
        <v>0</v>
      </c>
      <c r="F68" s="231">
        <v>2</v>
      </c>
      <c r="G68" s="231">
        <v>1</v>
      </c>
      <c r="H68" s="231">
        <v>5</v>
      </c>
      <c r="I68" s="231">
        <v>3</v>
      </c>
      <c r="J68" s="231">
        <v>10</v>
      </c>
      <c r="K68" s="231">
        <v>14</v>
      </c>
      <c r="L68" s="231">
        <v>5</v>
      </c>
      <c r="M68" s="231">
        <v>4</v>
      </c>
      <c r="N68" s="231">
        <v>1</v>
      </c>
      <c r="O68" s="231">
        <v>0</v>
      </c>
      <c r="P68" s="231">
        <v>1</v>
      </c>
      <c r="Q68" s="231">
        <v>0</v>
      </c>
      <c r="R68" s="231">
        <v>0</v>
      </c>
      <c r="S68" s="231">
        <v>0</v>
      </c>
      <c r="T68" s="231">
        <v>0</v>
      </c>
      <c r="U68" s="231">
        <v>0</v>
      </c>
      <c r="V68" s="231">
        <v>0</v>
      </c>
      <c r="W68" s="231">
        <v>0</v>
      </c>
      <c r="X68" s="231">
        <v>0</v>
      </c>
      <c r="Y68" s="231">
        <v>0</v>
      </c>
      <c r="Z68" s="231">
        <v>0</v>
      </c>
      <c r="AA68" s="231">
        <v>0</v>
      </c>
      <c r="AB68" s="231">
        <v>0</v>
      </c>
      <c r="AC68" s="231">
        <v>0</v>
      </c>
      <c r="AD68" s="231">
        <v>0</v>
      </c>
      <c r="AE68" s="226">
        <v>0</v>
      </c>
      <c r="AF68" s="227">
        <v>0</v>
      </c>
      <c r="AG68" s="259">
        <v>100.4</v>
      </c>
      <c r="AH68" s="232">
        <v>99.7</v>
      </c>
      <c r="AI68" s="232">
        <v>9.4</v>
      </c>
      <c r="AJ68" s="221">
        <f t="shared" si="1"/>
        <v>0</v>
      </c>
      <c r="AK68" s="221">
        <f t="shared" si="2"/>
        <v>4.3478260869565216E-2</v>
      </c>
      <c r="AL68" s="221">
        <f t="shared" si="3"/>
        <v>2.1739130434782608E-2</v>
      </c>
      <c r="AM68" s="221">
        <f t="shared" si="4"/>
        <v>0.10869565217391304</v>
      </c>
      <c r="AN68" s="221">
        <f t="shared" si="5"/>
        <v>6.5217391304347824E-2</v>
      </c>
      <c r="AO68" s="221">
        <f t="shared" si="6"/>
        <v>0.21739130434782608</v>
      </c>
      <c r="AP68" s="221">
        <f t="shared" si="7"/>
        <v>0.30434782608695654</v>
      </c>
      <c r="AQ68" s="221">
        <f t="shared" si="8"/>
        <v>0.10869565217391304</v>
      </c>
      <c r="AR68" s="221">
        <f t="shared" si="9"/>
        <v>8.6956521739130432E-2</v>
      </c>
      <c r="AS68" s="221">
        <f t="shared" si="10"/>
        <v>2.1739130434782608E-2</v>
      </c>
      <c r="AT68" s="221">
        <f t="shared" si="11"/>
        <v>0</v>
      </c>
      <c r="AU68" s="221">
        <f t="shared" si="12"/>
        <v>2.1739130434782608E-2</v>
      </c>
      <c r="AV68" s="221">
        <f t="shared" si="13"/>
        <v>0</v>
      </c>
      <c r="AW68" s="221">
        <f t="shared" si="14"/>
        <v>0</v>
      </c>
      <c r="AX68" s="221">
        <f t="shared" si="15"/>
        <v>0</v>
      </c>
      <c r="AY68" s="221">
        <f t="shared" si="16"/>
        <v>0</v>
      </c>
    </row>
    <row r="69" spans="2:51" s="4" customFormat="1" x14ac:dyDescent="0.15">
      <c r="B69" s="414" t="s">
        <v>71</v>
      </c>
      <c r="C69" s="370"/>
      <c r="D69" s="228">
        <v>38</v>
      </c>
      <c r="E69" s="228">
        <v>0</v>
      </c>
      <c r="F69" s="228">
        <v>0</v>
      </c>
      <c r="G69" s="228">
        <v>3</v>
      </c>
      <c r="H69" s="228">
        <v>1</v>
      </c>
      <c r="I69" s="228">
        <v>5</v>
      </c>
      <c r="J69" s="228">
        <v>15</v>
      </c>
      <c r="K69" s="228">
        <v>6</v>
      </c>
      <c r="L69" s="228">
        <v>8</v>
      </c>
      <c r="M69" s="228">
        <v>0</v>
      </c>
      <c r="N69" s="228">
        <v>0</v>
      </c>
      <c r="O69" s="228">
        <v>0</v>
      </c>
      <c r="P69" s="228">
        <v>0</v>
      </c>
      <c r="Q69" s="228">
        <v>0</v>
      </c>
      <c r="R69" s="228">
        <v>0</v>
      </c>
      <c r="S69" s="228">
        <v>0</v>
      </c>
      <c r="T69" s="228">
        <v>0</v>
      </c>
      <c r="U69" s="228">
        <v>0</v>
      </c>
      <c r="V69" s="228">
        <v>0</v>
      </c>
      <c r="W69" s="228">
        <v>0</v>
      </c>
      <c r="X69" s="228">
        <v>0</v>
      </c>
      <c r="Y69" s="228">
        <v>0</v>
      </c>
      <c r="Z69" s="228">
        <v>0</v>
      </c>
      <c r="AA69" s="228">
        <v>0</v>
      </c>
      <c r="AB69" s="228">
        <v>0</v>
      </c>
      <c r="AC69" s="228">
        <v>0</v>
      </c>
      <c r="AD69" s="228">
        <v>0</v>
      </c>
      <c r="AE69" s="289">
        <v>0</v>
      </c>
      <c r="AF69" s="227">
        <v>0</v>
      </c>
      <c r="AG69" s="263">
        <v>99.5</v>
      </c>
      <c r="AH69" s="230">
        <v>98.9</v>
      </c>
      <c r="AI69" s="230">
        <v>7</v>
      </c>
      <c r="AJ69" s="221">
        <f t="shared" si="1"/>
        <v>0</v>
      </c>
      <c r="AK69" s="221">
        <f t="shared" si="2"/>
        <v>0</v>
      </c>
      <c r="AL69" s="221">
        <f t="shared" si="3"/>
        <v>7.8947368421052627E-2</v>
      </c>
      <c r="AM69" s="221">
        <f t="shared" si="4"/>
        <v>2.6315789473684209E-2</v>
      </c>
      <c r="AN69" s="221">
        <f t="shared" si="5"/>
        <v>0.13157894736842105</v>
      </c>
      <c r="AO69" s="221">
        <f t="shared" si="6"/>
        <v>0.39473684210526316</v>
      </c>
      <c r="AP69" s="221">
        <f t="shared" si="7"/>
        <v>0.15789473684210525</v>
      </c>
      <c r="AQ69" s="221">
        <f t="shared" si="8"/>
        <v>0.21052631578947367</v>
      </c>
      <c r="AR69" s="221">
        <f t="shared" si="9"/>
        <v>0</v>
      </c>
      <c r="AS69" s="221">
        <f t="shared" si="10"/>
        <v>0</v>
      </c>
      <c r="AT69" s="221">
        <f t="shared" si="11"/>
        <v>0</v>
      </c>
      <c r="AU69" s="221">
        <f t="shared" si="12"/>
        <v>0</v>
      </c>
      <c r="AV69" s="221">
        <f t="shared" si="13"/>
        <v>0</v>
      </c>
      <c r="AW69" s="221">
        <f t="shared" si="14"/>
        <v>0</v>
      </c>
      <c r="AX69" s="221">
        <f t="shared" si="15"/>
        <v>0</v>
      </c>
      <c r="AY69" s="221">
        <f t="shared" si="16"/>
        <v>0</v>
      </c>
    </row>
    <row r="71" spans="2:51" x14ac:dyDescent="0.15">
      <c r="D71" s="313"/>
    </row>
    <row r="72" spans="2:51" x14ac:dyDescent="0.15">
      <c r="D72" s="313"/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G3:AG4"/>
    <mergeCell ref="AH3:AH4"/>
    <mergeCell ref="AI3:AI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73"/>
  <sheetViews>
    <sheetView showGridLines="0" zoomScale="55" zoomScaleNormal="55" workbookViewId="0">
      <selection activeCell="D1" sqref="D1:T1048576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style="223" customWidth="1"/>
    <col min="5" max="6" width="5.140625" style="223" customWidth="1"/>
    <col min="7" max="10" width="6.28515625" style="223" customWidth="1"/>
    <col min="11" max="17" width="5.140625" style="223" customWidth="1"/>
    <col min="18" max="20" width="7.7109375" style="223" customWidth="1"/>
    <col min="30" max="33" width="9.140625" style="192"/>
  </cols>
  <sheetData>
    <row r="1" spans="2:33" ht="17.25" x14ac:dyDescent="0.2">
      <c r="B1" s="22" t="s">
        <v>188</v>
      </c>
      <c r="D1" s="248" t="s">
        <v>433</v>
      </c>
      <c r="S1" s="248"/>
    </row>
    <row r="2" spans="2:33" ht="17.25" x14ac:dyDescent="0.2">
      <c r="B2" s="1" t="s">
        <v>375</v>
      </c>
      <c r="C2" s="2"/>
    </row>
    <row r="3" spans="2:33" ht="24" customHeight="1" x14ac:dyDescent="0.15">
      <c r="B3" s="429" t="s">
        <v>189</v>
      </c>
      <c r="C3" s="421"/>
      <c r="D3" s="409" t="s">
        <v>90</v>
      </c>
      <c r="E3" s="290"/>
      <c r="F3" s="291">
        <v>15</v>
      </c>
      <c r="G3" s="291">
        <v>20</v>
      </c>
      <c r="H3" s="291">
        <v>25</v>
      </c>
      <c r="I3" s="291">
        <v>30</v>
      </c>
      <c r="J3" s="291">
        <v>35</v>
      </c>
      <c r="K3" s="291">
        <v>40</v>
      </c>
      <c r="L3" s="291">
        <v>45</v>
      </c>
      <c r="M3" s="291">
        <v>50</v>
      </c>
      <c r="N3" s="291">
        <v>55</v>
      </c>
      <c r="O3" s="291">
        <v>60</v>
      </c>
      <c r="P3" s="291">
        <v>65</v>
      </c>
      <c r="Q3" s="296" t="s">
        <v>298</v>
      </c>
      <c r="R3" s="427" t="s">
        <v>92</v>
      </c>
      <c r="S3" s="427" t="s">
        <v>93</v>
      </c>
      <c r="T3" s="430" t="s">
        <v>434</v>
      </c>
    </row>
    <row r="4" spans="2:33" s="25" customFormat="1" ht="13.5" customHeight="1" x14ac:dyDescent="0.15">
      <c r="B4" s="432" t="s">
        <v>83</v>
      </c>
      <c r="C4" s="433"/>
      <c r="D4" s="410"/>
      <c r="E4" s="277"/>
      <c r="F4" s="275" t="s">
        <v>95</v>
      </c>
      <c r="G4" s="275" t="s">
        <v>95</v>
      </c>
      <c r="H4" s="275" t="s">
        <v>95</v>
      </c>
      <c r="I4" s="276" t="s">
        <v>95</v>
      </c>
      <c r="J4" s="275" t="s">
        <v>95</v>
      </c>
      <c r="K4" s="275" t="s">
        <v>95</v>
      </c>
      <c r="L4" s="275" t="s">
        <v>95</v>
      </c>
      <c r="M4" s="275" t="s">
        <v>95</v>
      </c>
      <c r="N4" s="277" t="s">
        <v>95</v>
      </c>
      <c r="O4" s="277" t="s">
        <v>95</v>
      </c>
      <c r="P4" s="277" t="s">
        <v>95</v>
      </c>
      <c r="Q4" s="275"/>
      <c r="R4" s="410"/>
      <c r="S4" s="410"/>
      <c r="T4" s="436"/>
      <c r="AD4" s="198"/>
      <c r="AE4" s="198"/>
      <c r="AF4" s="198"/>
      <c r="AG4" s="198"/>
    </row>
    <row r="5" spans="2:33" ht="24" customHeight="1" x14ac:dyDescent="0.15">
      <c r="B5" s="434"/>
      <c r="C5" s="435"/>
      <c r="D5" s="411"/>
      <c r="E5" s="294" t="s">
        <v>297</v>
      </c>
      <c r="F5" s="295">
        <v>20</v>
      </c>
      <c r="G5" s="295">
        <v>25</v>
      </c>
      <c r="H5" s="295">
        <v>30</v>
      </c>
      <c r="I5" s="295">
        <v>35</v>
      </c>
      <c r="J5" s="295">
        <v>40</v>
      </c>
      <c r="K5" s="295">
        <v>45</v>
      </c>
      <c r="L5" s="295">
        <v>50</v>
      </c>
      <c r="M5" s="295">
        <v>55</v>
      </c>
      <c r="N5" s="295">
        <v>60</v>
      </c>
      <c r="O5" s="295">
        <v>65</v>
      </c>
      <c r="P5" s="295">
        <v>70</v>
      </c>
      <c r="Q5" s="279"/>
      <c r="R5" s="279" t="s">
        <v>435</v>
      </c>
      <c r="S5" s="279" t="s">
        <v>156</v>
      </c>
      <c r="T5" s="279" t="s">
        <v>156</v>
      </c>
    </row>
    <row r="6" spans="2:33" x14ac:dyDescent="0.15">
      <c r="B6" s="412" t="s">
        <v>0</v>
      </c>
      <c r="C6" s="378"/>
      <c r="D6" s="227">
        <v>17001</v>
      </c>
      <c r="E6" s="227">
        <v>100</v>
      </c>
      <c r="F6" s="227">
        <v>1025</v>
      </c>
      <c r="G6" s="227">
        <v>2870</v>
      </c>
      <c r="H6" s="227">
        <v>3072</v>
      </c>
      <c r="I6" s="227">
        <v>3158</v>
      </c>
      <c r="J6" s="227">
        <v>1914</v>
      </c>
      <c r="K6" s="227">
        <v>551</v>
      </c>
      <c r="L6" s="227">
        <v>1425</v>
      </c>
      <c r="M6" s="227">
        <v>1559</v>
      </c>
      <c r="N6" s="227">
        <v>426</v>
      </c>
      <c r="O6" s="227">
        <v>103</v>
      </c>
      <c r="P6" s="227">
        <v>35</v>
      </c>
      <c r="Q6" s="227">
        <v>763</v>
      </c>
      <c r="R6" s="297">
        <v>32.799999999999997</v>
      </c>
      <c r="S6" s="298">
        <v>36.799999999999997</v>
      </c>
      <c r="T6" s="298">
        <v>17.600000000000001</v>
      </c>
      <c r="U6" s="221">
        <f>E6/$D6</f>
        <v>5.8820069407681903E-3</v>
      </c>
      <c r="V6" s="221">
        <f t="shared" ref="V6:V69" si="0">F6/$D6</f>
        <v>6.029057114287395E-2</v>
      </c>
      <c r="W6" s="221">
        <f t="shared" ref="W6:W69" si="1">G6/$D6</f>
        <v>0.16881359920004704</v>
      </c>
      <c r="X6" s="221">
        <f t="shared" ref="X6:X69" si="2">H6/$D6</f>
        <v>0.18069525322039881</v>
      </c>
      <c r="Y6" s="221">
        <f t="shared" ref="Y6:Y69" si="3">I6/$D6</f>
        <v>0.18575377918945946</v>
      </c>
      <c r="Z6" s="221">
        <f t="shared" ref="Z6:Z69" si="4">J6/$D6</f>
        <v>0.11258161284630316</v>
      </c>
      <c r="AA6" s="221">
        <f t="shared" ref="AA6:AA69" si="5">K6/$D6</f>
        <v>3.2409858243632725E-2</v>
      </c>
      <c r="AB6" s="221">
        <f t="shared" ref="AB6:AB69" si="6">L6/$D6</f>
        <v>8.3818598905946715E-2</v>
      </c>
      <c r="AC6" s="221">
        <f t="shared" ref="AC6:AC69" si="7">M6/$D6</f>
        <v>9.1700488206576086E-2</v>
      </c>
      <c r="AD6" s="221">
        <f t="shared" ref="AD6:AD69" si="8">N6/$D6</f>
        <v>2.5057349567672488E-2</v>
      </c>
      <c r="AE6" s="221">
        <f t="shared" ref="AE6:AE69" si="9">O6/$D6</f>
        <v>6.0584671489912357E-3</v>
      </c>
      <c r="AF6" s="221">
        <f t="shared" ref="AF6:AF69" si="10">P6/$D6</f>
        <v>2.0587024292688665E-3</v>
      </c>
      <c r="AG6" s="221">
        <f t="shared" ref="AG6:AG69" si="11">Q6/$D6</f>
        <v>4.4879712958061292E-2</v>
      </c>
    </row>
    <row r="7" spans="2:33" x14ac:dyDescent="0.15">
      <c r="B7" s="413" t="s">
        <v>1</v>
      </c>
      <c r="C7" s="372"/>
      <c r="D7" s="260">
        <v>13491</v>
      </c>
      <c r="E7" s="260">
        <v>88</v>
      </c>
      <c r="F7" s="260">
        <v>887</v>
      </c>
      <c r="G7" s="260">
        <v>2415</v>
      </c>
      <c r="H7" s="260">
        <v>2272</v>
      </c>
      <c r="I7" s="260">
        <v>2645</v>
      </c>
      <c r="J7" s="260">
        <v>1321</v>
      </c>
      <c r="K7" s="260">
        <v>449</v>
      </c>
      <c r="L7" s="260">
        <v>1272</v>
      </c>
      <c r="M7" s="260">
        <v>1197</v>
      </c>
      <c r="N7" s="260">
        <v>265</v>
      </c>
      <c r="O7" s="260">
        <v>52</v>
      </c>
      <c r="P7" s="260">
        <v>17</v>
      </c>
      <c r="Q7" s="260">
        <v>611</v>
      </c>
      <c r="R7" s="297">
        <v>32.6</v>
      </c>
      <c r="S7" s="299">
        <v>36.4</v>
      </c>
      <c r="T7" s="299">
        <v>17.5</v>
      </c>
      <c r="U7" s="221">
        <f t="shared" ref="U7:U69" si="12">E7/$D7</f>
        <v>6.5228670965829074E-3</v>
      </c>
      <c r="V7" s="221">
        <f t="shared" si="0"/>
        <v>6.5747535393966341E-2</v>
      </c>
      <c r="W7" s="221">
        <f t="shared" si="1"/>
        <v>0.17900822770736047</v>
      </c>
      <c r="X7" s="221">
        <f t="shared" si="2"/>
        <v>0.16840856867541323</v>
      </c>
      <c r="Y7" s="221">
        <f t="shared" si="3"/>
        <v>0.1960566303461567</v>
      </c>
      <c r="Z7" s="221">
        <f t="shared" si="4"/>
        <v>9.791712993847751E-2</v>
      </c>
      <c r="AA7" s="221">
        <f t="shared" si="5"/>
        <v>3.3281446890519609E-2</v>
      </c>
      <c r="AB7" s="221">
        <f t="shared" si="6"/>
        <v>9.4285078941516567E-2</v>
      </c>
      <c r="AC7" s="221">
        <f t="shared" si="7"/>
        <v>8.8725817211474323E-2</v>
      </c>
      <c r="AD7" s="221">
        <f t="shared" si="8"/>
        <v>1.9642724779482618E-2</v>
      </c>
      <c r="AE7" s="221">
        <f t="shared" si="9"/>
        <v>3.854421466162627E-3</v>
      </c>
      <c r="AF7" s="221">
        <f t="shared" si="10"/>
        <v>1.2600993254762434E-3</v>
      </c>
      <c r="AG7" s="221">
        <f t="shared" si="11"/>
        <v>4.5289452227410869E-2</v>
      </c>
    </row>
    <row r="8" spans="2:33" x14ac:dyDescent="0.15">
      <c r="B8" s="54"/>
      <c r="C8" s="15" t="s">
        <v>63</v>
      </c>
      <c r="D8" s="231">
        <v>9317</v>
      </c>
      <c r="E8" s="231">
        <v>69</v>
      </c>
      <c r="F8" s="231">
        <v>700</v>
      </c>
      <c r="G8" s="231">
        <v>1774</v>
      </c>
      <c r="H8" s="231">
        <v>1585</v>
      </c>
      <c r="I8" s="231">
        <v>1862</v>
      </c>
      <c r="J8" s="231">
        <v>796</v>
      </c>
      <c r="K8" s="231">
        <v>346</v>
      </c>
      <c r="L8" s="231">
        <v>891</v>
      </c>
      <c r="M8" s="231">
        <v>775</v>
      </c>
      <c r="N8" s="231">
        <v>129</v>
      </c>
      <c r="O8" s="231">
        <v>18</v>
      </c>
      <c r="P8" s="231">
        <v>2</v>
      </c>
      <c r="Q8" s="231">
        <v>370</v>
      </c>
      <c r="R8" s="300">
        <v>32</v>
      </c>
      <c r="S8" s="301">
        <v>35.4</v>
      </c>
      <c r="T8" s="301">
        <v>16.5</v>
      </c>
      <c r="U8" s="221">
        <f t="shared" si="12"/>
        <v>7.4058173231726955E-3</v>
      </c>
      <c r="V8" s="221">
        <f t="shared" si="0"/>
        <v>7.5131480090157771E-2</v>
      </c>
      <c r="W8" s="221">
        <f t="shared" si="1"/>
        <v>0.19040463668562843</v>
      </c>
      <c r="X8" s="221">
        <f t="shared" si="2"/>
        <v>0.17011913706128581</v>
      </c>
      <c r="Y8" s="221">
        <f t="shared" si="3"/>
        <v>0.19984973703981967</v>
      </c>
      <c r="Z8" s="221">
        <f t="shared" si="4"/>
        <v>8.5435225931093706E-2</v>
      </c>
      <c r="AA8" s="221">
        <f t="shared" si="5"/>
        <v>3.713641730170656E-2</v>
      </c>
      <c r="AB8" s="221">
        <f t="shared" si="6"/>
        <v>9.5631641086186547E-2</v>
      </c>
      <c r="AC8" s="221">
        <f t="shared" si="7"/>
        <v>8.3181281528388967E-2</v>
      </c>
      <c r="AD8" s="221">
        <f t="shared" si="8"/>
        <v>1.3845658473757648E-2</v>
      </c>
      <c r="AE8" s="221">
        <f t="shared" si="9"/>
        <v>1.9319523451754857E-3</v>
      </c>
      <c r="AF8" s="221">
        <f t="shared" si="10"/>
        <v>2.1466137168616508E-4</v>
      </c>
      <c r="AG8" s="221">
        <f t="shared" si="11"/>
        <v>3.9712353761940537E-2</v>
      </c>
    </row>
    <row r="9" spans="2:33" x14ac:dyDescent="0.15">
      <c r="B9" s="54"/>
      <c r="C9" s="15" t="s">
        <v>64</v>
      </c>
      <c r="D9" s="231">
        <v>2016</v>
      </c>
      <c r="E9" s="231">
        <v>12</v>
      </c>
      <c r="F9" s="231">
        <v>104</v>
      </c>
      <c r="G9" s="231">
        <v>330</v>
      </c>
      <c r="H9" s="231">
        <v>343</v>
      </c>
      <c r="I9" s="231">
        <v>386</v>
      </c>
      <c r="J9" s="231">
        <v>224</v>
      </c>
      <c r="K9" s="231">
        <v>51</v>
      </c>
      <c r="L9" s="231">
        <v>203</v>
      </c>
      <c r="M9" s="231">
        <v>192</v>
      </c>
      <c r="N9" s="231">
        <v>80</v>
      </c>
      <c r="O9" s="231">
        <v>14</v>
      </c>
      <c r="P9" s="231">
        <v>3</v>
      </c>
      <c r="Q9" s="231">
        <v>74</v>
      </c>
      <c r="R9" s="300">
        <v>33.1</v>
      </c>
      <c r="S9" s="301">
        <v>37.1</v>
      </c>
      <c r="T9" s="301">
        <v>17.100000000000001</v>
      </c>
      <c r="U9" s="221">
        <f t="shared" si="12"/>
        <v>5.9523809523809521E-3</v>
      </c>
      <c r="V9" s="221">
        <f t="shared" si="0"/>
        <v>5.1587301587301584E-2</v>
      </c>
      <c r="W9" s="221">
        <f t="shared" si="1"/>
        <v>0.16369047619047619</v>
      </c>
      <c r="X9" s="221">
        <f t="shared" si="2"/>
        <v>0.1701388888888889</v>
      </c>
      <c r="Y9" s="221">
        <f t="shared" si="3"/>
        <v>0.19146825396825398</v>
      </c>
      <c r="Z9" s="221">
        <f t="shared" si="4"/>
        <v>0.1111111111111111</v>
      </c>
      <c r="AA9" s="221">
        <f t="shared" si="5"/>
        <v>2.5297619047619048E-2</v>
      </c>
      <c r="AB9" s="221">
        <f t="shared" si="6"/>
        <v>0.10069444444444445</v>
      </c>
      <c r="AC9" s="221">
        <f t="shared" si="7"/>
        <v>9.5238095238095233E-2</v>
      </c>
      <c r="AD9" s="221">
        <f t="shared" si="8"/>
        <v>3.968253968253968E-2</v>
      </c>
      <c r="AE9" s="221">
        <f t="shared" si="9"/>
        <v>6.9444444444444441E-3</v>
      </c>
      <c r="AF9" s="221">
        <f t="shared" si="10"/>
        <v>1.488095238095238E-3</v>
      </c>
      <c r="AG9" s="221">
        <f t="shared" si="11"/>
        <v>3.6706349206349208E-2</v>
      </c>
    </row>
    <row r="10" spans="2:33" x14ac:dyDescent="0.15">
      <c r="B10" s="54"/>
      <c r="C10" s="15" t="s">
        <v>65</v>
      </c>
      <c r="D10" s="231">
        <v>2158</v>
      </c>
      <c r="E10" s="231">
        <v>7</v>
      </c>
      <c r="F10" s="231">
        <v>83</v>
      </c>
      <c r="G10" s="231">
        <v>311</v>
      </c>
      <c r="H10" s="231">
        <v>344</v>
      </c>
      <c r="I10" s="231">
        <v>397</v>
      </c>
      <c r="J10" s="231">
        <v>301</v>
      </c>
      <c r="K10" s="231">
        <v>52</v>
      </c>
      <c r="L10" s="231">
        <v>178</v>
      </c>
      <c r="M10" s="231">
        <v>230</v>
      </c>
      <c r="N10" s="231">
        <v>56</v>
      </c>
      <c r="O10" s="231">
        <v>20</v>
      </c>
      <c r="P10" s="231">
        <v>12</v>
      </c>
      <c r="Q10" s="231">
        <v>167</v>
      </c>
      <c r="R10" s="300">
        <v>34.299999999999997</v>
      </c>
      <c r="S10" s="301">
        <v>40.4</v>
      </c>
      <c r="T10" s="301">
        <v>21.2</v>
      </c>
      <c r="U10" s="221">
        <f t="shared" si="12"/>
        <v>3.2437442075996291E-3</v>
      </c>
      <c r="V10" s="221">
        <f t="shared" si="0"/>
        <v>3.8461538461538464E-2</v>
      </c>
      <c r="W10" s="221">
        <f t="shared" si="1"/>
        <v>0.14411492122335495</v>
      </c>
      <c r="X10" s="221">
        <f t="shared" si="2"/>
        <v>0.15940685820203893</v>
      </c>
      <c r="Y10" s="221">
        <f t="shared" si="3"/>
        <v>0.18396663577386468</v>
      </c>
      <c r="Z10" s="221">
        <f t="shared" si="4"/>
        <v>0.13948100092678406</v>
      </c>
      <c r="AA10" s="221">
        <f t="shared" si="5"/>
        <v>2.4096385542168676E-2</v>
      </c>
      <c r="AB10" s="221">
        <f t="shared" si="6"/>
        <v>8.2483781278961998E-2</v>
      </c>
      <c r="AC10" s="221">
        <f t="shared" si="7"/>
        <v>0.10658016682113068</v>
      </c>
      <c r="AD10" s="221">
        <f t="shared" si="8"/>
        <v>2.5949953660797033E-2</v>
      </c>
      <c r="AE10" s="221">
        <f t="shared" si="9"/>
        <v>9.2678405931417972E-3</v>
      </c>
      <c r="AF10" s="221">
        <f t="shared" si="10"/>
        <v>5.5607043558850789E-3</v>
      </c>
      <c r="AG10" s="221">
        <f t="shared" si="11"/>
        <v>7.7386468952734017E-2</v>
      </c>
    </row>
    <row r="11" spans="2:33" x14ac:dyDescent="0.15">
      <c r="B11" s="414" t="s">
        <v>5</v>
      </c>
      <c r="C11" s="370"/>
      <c r="D11" s="228">
        <v>3510</v>
      </c>
      <c r="E11" s="228">
        <v>12</v>
      </c>
      <c r="F11" s="228">
        <v>138</v>
      </c>
      <c r="G11" s="228">
        <v>455</v>
      </c>
      <c r="H11" s="228">
        <v>800</v>
      </c>
      <c r="I11" s="228">
        <v>513</v>
      </c>
      <c r="J11" s="228">
        <v>593</v>
      </c>
      <c r="K11" s="228">
        <v>102</v>
      </c>
      <c r="L11" s="228">
        <v>153</v>
      </c>
      <c r="M11" s="228">
        <v>362</v>
      </c>
      <c r="N11" s="228">
        <v>161</v>
      </c>
      <c r="O11" s="228">
        <v>51</v>
      </c>
      <c r="P11" s="228">
        <v>18</v>
      </c>
      <c r="Q11" s="228">
        <v>152</v>
      </c>
      <c r="R11" s="302">
        <v>33.799999999999997</v>
      </c>
      <c r="S11" s="303">
        <v>38</v>
      </c>
      <c r="T11" s="303">
        <v>18.100000000000001</v>
      </c>
      <c r="U11" s="221">
        <f t="shared" si="12"/>
        <v>3.4188034188034188E-3</v>
      </c>
      <c r="V11" s="221">
        <f t="shared" si="0"/>
        <v>3.9316239316239315E-2</v>
      </c>
      <c r="W11" s="221">
        <f t="shared" si="1"/>
        <v>0.12962962962962962</v>
      </c>
      <c r="X11" s="221">
        <f t="shared" si="2"/>
        <v>0.22792022792022792</v>
      </c>
      <c r="Y11" s="221">
        <f t="shared" si="3"/>
        <v>0.14615384615384616</v>
      </c>
      <c r="Z11" s="221">
        <f t="shared" si="4"/>
        <v>0.16894586894586894</v>
      </c>
      <c r="AA11" s="221">
        <f t="shared" si="5"/>
        <v>2.9059829059829061E-2</v>
      </c>
      <c r="AB11" s="221">
        <f t="shared" si="6"/>
        <v>4.3589743589743588E-2</v>
      </c>
      <c r="AC11" s="221">
        <f t="shared" si="7"/>
        <v>0.10313390313390314</v>
      </c>
      <c r="AD11" s="221">
        <f t="shared" si="8"/>
        <v>4.5868945868945868E-2</v>
      </c>
      <c r="AE11" s="221">
        <f t="shared" si="9"/>
        <v>1.452991452991453E-2</v>
      </c>
      <c r="AF11" s="221">
        <f t="shared" si="10"/>
        <v>5.1282051282051282E-3</v>
      </c>
      <c r="AG11" s="221">
        <f t="shared" si="11"/>
        <v>4.3304843304843306E-2</v>
      </c>
    </row>
    <row r="12" spans="2:33" ht="12" customHeight="1" x14ac:dyDescent="0.15">
      <c r="B12" s="413" t="s">
        <v>190</v>
      </c>
      <c r="C12" s="372"/>
      <c r="D12" s="227">
        <v>142</v>
      </c>
      <c r="E12" s="227">
        <v>1</v>
      </c>
      <c r="F12" s="227">
        <v>3</v>
      </c>
      <c r="G12" s="227">
        <v>16</v>
      </c>
      <c r="H12" s="227">
        <v>24</v>
      </c>
      <c r="I12" s="227">
        <v>21</v>
      </c>
      <c r="J12" s="227">
        <v>23</v>
      </c>
      <c r="K12" s="227">
        <v>11</v>
      </c>
      <c r="L12" s="227">
        <v>6</v>
      </c>
      <c r="M12" s="227">
        <v>11</v>
      </c>
      <c r="N12" s="227">
        <v>7</v>
      </c>
      <c r="O12" s="227">
        <v>6</v>
      </c>
      <c r="P12" s="227">
        <v>1</v>
      </c>
      <c r="Q12" s="227">
        <v>12</v>
      </c>
      <c r="R12" s="300">
        <v>36.1</v>
      </c>
      <c r="S12" s="298">
        <v>42.8</v>
      </c>
      <c r="T12" s="298">
        <v>23</v>
      </c>
      <c r="U12" s="221">
        <f t="shared" si="12"/>
        <v>7.0422535211267607E-3</v>
      </c>
      <c r="V12" s="221">
        <f t="shared" si="0"/>
        <v>2.1126760563380281E-2</v>
      </c>
      <c r="W12" s="221">
        <f t="shared" si="1"/>
        <v>0.11267605633802817</v>
      </c>
      <c r="X12" s="221">
        <f t="shared" si="2"/>
        <v>0.16901408450704225</v>
      </c>
      <c r="Y12" s="221">
        <f t="shared" si="3"/>
        <v>0.14788732394366197</v>
      </c>
      <c r="Z12" s="221">
        <f t="shared" si="4"/>
        <v>0.1619718309859155</v>
      </c>
      <c r="AA12" s="221">
        <f t="shared" si="5"/>
        <v>7.746478873239436E-2</v>
      </c>
      <c r="AB12" s="221">
        <f t="shared" si="6"/>
        <v>4.2253521126760563E-2</v>
      </c>
      <c r="AC12" s="221">
        <f t="shared" si="7"/>
        <v>7.746478873239436E-2</v>
      </c>
      <c r="AD12" s="221">
        <f t="shared" si="8"/>
        <v>4.9295774647887321E-2</v>
      </c>
      <c r="AE12" s="221">
        <f t="shared" si="9"/>
        <v>4.2253521126760563E-2</v>
      </c>
      <c r="AF12" s="221">
        <f t="shared" si="10"/>
        <v>7.0422535211267607E-3</v>
      </c>
      <c r="AG12" s="221">
        <f t="shared" si="11"/>
        <v>8.4507042253521125E-2</v>
      </c>
    </row>
    <row r="13" spans="2:33" ht="12" customHeight="1" x14ac:dyDescent="0.15">
      <c r="B13" s="413" t="s">
        <v>191</v>
      </c>
      <c r="C13" s="372"/>
      <c r="D13" s="227">
        <v>522</v>
      </c>
      <c r="E13" s="227">
        <v>2</v>
      </c>
      <c r="F13" s="227">
        <v>26</v>
      </c>
      <c r="G13" s="227">
        <v>89</v>
      </c>
      <c r="H13" s="227">
        <v>111</v>
      </c>
      <c r="I13" s="227">
        <v>94</v>
      </c>
      <c r="J13" s="227">
        <v>75</v>
      </c>
      <c r="K13" s="227">
        <v>9</v>
      </c>
      <c r="L13" s="227">
        <v>38</v>
      </c>
      <c r="M13" s="227">
        <v>42</v>
      </c>
      <c r="N13" s="227">
        <v>10</v>
      </c>
      <c r="O13" s="227">
        <v>4</v>
      </c>
      <c r="P13" s="227">
        <v>4</v>
      </c>
      <c r="Q13" s="227">
        <v>18</v>
      </c>
      <c r="R13" s="300">
        <v>32.5</v>
      </c>
      <c r="S13" s="298">
        <v>35.799999999999997</v>
      </c>
      <c r="T13" s="298">
        <v>16.3</v>
      </c>
      <c r="U13" s="221">
        <f t="shared" si="12"/>
        <v>3.8314176245210726E-3</v>
      </c>
      <c r="V13" s="221">
        <f t="shared" si="0"/>
        <v>4.9808429118773943E-2</v>
      </c>
      <c r="W13" s="221">
        <f t="shared" si="1"/>
        <v>0.17049808429118773</v>
      </c>
      <c r="X13" s="221">
        <f t="shared" si="2"/>
        <v>0.21264367816091953</v>
      </c>
      <c r="Y13" s="221">
        <f t="shared" si="3"/>
        <v>0.18007662835249041</v>
      </c>
      <c r="Z13" s="221">
        <f t="shared" si="4"/>
        <v>0.14367816091954022</v>
      </c>
      <c r="AA13" s="221">
        <f t="shared" si="5"/>
        <v>1.7241379310344827E-2</v>
      </c>
      <c r="AB13" s="221">
        <f t="shared" si="6"/>
        <v>7.2796934865900387E-2</v>
      </c>
      <c r="AC13" s="221">
        <f t="shared" si="7"/>
        <v>8.0459770114942528E-2</v>
      </c>
      <c r="AD13" s="221">
        <f t="shared" si="8"/>
        <v>1.9157088122605363E-2</v>
      </c>
      <c r="AE13" s="221">
        <f t="shared" si="9"/>
        <v>7.6628352490421452E-3</v>
      </c>
      <c r="AF13" s="221">
        <f t="shared" si="10"/>
        <v>7.6628352490421452E-3</v>
      </c>
      <c r="AG13" s="221">
        <f t="shared" si="11"/>
        <v>3.4482758620689655E-2</v>
      </c>
    </row>
    <row r="14" spans="2:33" ht="12" customHeight="1" x14ac:dyDescent="0.15">
      <c r="B14" s="413" t="s">
        <v>75</v>
      </c>
      <c r="C14" s="372"/>
      <c r="D14" s="227">
        <v>1004</v>
      </c>
      <c r="E14" s="227">
        <v>4</v>
      </c>
      <c r="F14" s="227">
        <v>29</v>
      </c>
      <c r="G14" s="227">
        <v>104</v>
      </c>
      <c r="H14" s="227">
        <v>219</v>
      </c>
      <c r="I14" s="227">
        <v>122</v>
      </c>
      <c r="J14" s="227">
        <v>203</v>
      </c>
      <c r="K14" s="227">
        <v>20</v>
      </c>
      <c r="L14" s="227">
        <v>28</v>
      </c>
      <c r="M14" s="227">
        <v>143</v>
      </c>
      <c r="N14" s="227">
        <v>64</v>
      </c>
      <c r="O14" s="227">
        <v>12</v>
      </c>
      <c r="P14" s="227">
        <v>4</v>
      </c>
      <c r="Q14" s="227">
        <v>52</v>
      </c>
      <c r="R14" s="300">
        <v>35.200000000000003</v>
      </c>
      <c r="S14" s="298">
        <v>40.1</v>
      </c>
      <c r="T14" s="298">
        <v>19.399999999999999</v>
      </c>
      <c r="U14" s="221">
        <f t="shared" si="12"/>
        <v>3.9840637450199202E-3</v>
      </c>
      <c r="V14" s="221">
        <f t="shared" si="0"/>
        <v>2.8884462151394421E-2</v>
      </c>
      <c r="W14" s="221">
        <f t="shared" si="1"/>
        <v>0.10358565737051793</v>
      </c>
      <c r="X14" s="221">
        <f t="shared" si="2"/>
        <v>0.21812749003984064</v>
      </c>
      <c r="Y14" s="221">
        <f t="shared" si="3"/>
        <v>0.12151394422310757</v>
      </c>
      <c r="Z14" s="221">
        <f t="shared" si="4"/>
        <v>0.20219123505976094</v>
      </c>
      <c r="AA14" s="221">
        <f t="shared" si="5"/>
        <v>1.9920318725099601E-2</v>
      </c>
      <c r="AB14" s="221">
        <f t="shared" si="6"/>
        <v>2.7888446215139442E-2</v>
      </c>
      <c r="AC14" s="221">
        <f t="shared" si="7"/>
        <v>0.14243027888446216</v>
      </c>
      <c r="AD14" s="221">
        <f t="shared" si="8"/>
        <v>6.3745019920318724E-2</v>
      </c>
      <c r="AE14" s="221">
        <f t="shared" si="9"/>
        <v>1.1952191235059761E-2</v>
      </c>
      <c r="AF14" s="221">
        <f t="shared" si="10"/>
        <v>3.9840637450199202E-3</v>
      </c>
      <c r="AG14" s="221">
        <f t="shared" si="11"/>
        <v>5.1792828685258967E-2</v>
      </c>
    </row>
    <row r="15" spans="2:33" ht="12" customHeight="1" x14ac:dyDescent="0.15">
      <c r="B15" s="413" t="s">
        <v>76</v>
      </c>
      <c r="C15" s="372"/>
      <c r="D15" s="227">
        <v>10208</v>
      </c>
      <c r="E15" s="227">
        <v>70</v>
      </c>
      <c r="F15" s="227">
        <v>731</v>
      </c>
      <c r="G15" s="227">
        <v>1885</v>
      </c>
      <c r="H15" s="227">
        <v>1754</v>
      </c>
      <c r="I15" s="227">
        <v>2009</v>
      </c>
      <c r="J15" s="227">
        <v>947</v>
      </c>
      <c r="K15" s="227">
        <v>366</v>
      </c>
      <c r="L15" s="227">
        <v>939</v>
      </c>
      <c r="M15" s="227">
        <v>883</v>
      </c>
      <c r="N15" s="227">
        <v>165</v>
      </c>
      <c r="O15" s="227">
        <v>35</v>
      </c>
      <c r="P15" s="227">
        <v>5</v>
      </c>
      <c r="Q15" s="227">
        <v>419</v>
      </c>
      <c r="R15" s="300">
        <v>32.299999999999997</v>
      </c>
      <c r="S15" s="298">
        <v>35.700000000000003</v>
      </c>
      <c r="T15" s="298">
        <v>16.7</v>
      </c>
      <c r="U15" s="221">
        <f t="shared" si="12"/>
        <v>6.8573667711598748E-3</v>
      </c>
      <c r="V15" s="221">
        <f t="shared" si="0"/>
        <v>7.1610501567398122E-2</v>
      </c>
      <c r="W15" s="221">
        <f t="shared" si="1"/>
        <v>0.18465909090909091</v>
      </c>
      <c r="X15" s="221">
        <f t="shared" si="2"/>
        <v>0.17182601880877743</v>
      </c>
      <c r="Y15" s="221">
        <f t="shared" si="3"/>
        <v>0.1968064263322884</v>
      </c>
      <c r="Z15" s="221">
        <f t="shared" si="4"/>
        <v>9.2770376175548591E-2</v>
      </c>
      <c r="AA15" s="221">
        <f t="shared" si="5"/>
        <v>3.585423197492163E-2</v>
      </c>
      <c r="AB15" s="221">
        <f t="shared" si="6"/>
        <v>9.1986677115987459E-2</v>
      </c>
      <c r="AC15" s="221">
        <f t="shared" si="7"/>
        <v>8.6500783699059558E-2</v>
      </c>
      <c r="AD15" s="221">
        <f t="shared" si="8"/>
        <v>1.6163793103448277E-2</v>
      </c>
      <c r="AE15" s="221">
        <f t="shared" si="9"/>
        <v>3.4286833855799374E-3</v>
      </c>
      <c r="AF15" s="221">
        <f t="shared" si="10"/>
        <v>4.8981191222570528E-4</v>
      </c>
      <c r="AG15" s="221">
        <f t="shared" si="11"/>
        <v>4.1046238244514109E-2</v>
      </c>
    </row>
    <row r="16" spans="2:33" ht="12" customHeight="1" x14ac:dyDescent="0.15">
      <c r="B16" s="413" t="s">
        <v>77</v>
      </c>
      <c r="C16" s="372"/>
      <c r="D16" s="227">
        <v>1774</v>
      </c>
      <c r="E16" s="227">
        <v>7</v>
      </c>
      <c r="F16" s="227">
        <v>63</v>
      </c>
      <c r="G16" s="227">
        <v>250</v>
      </c>
      <c r="H16" s="227">
        <v>277</v>
      </c>
      <c r="I16" s="227">
        <v>316</v>
      </c>
      <c r="J16" s="227">
        <v>254</v>
      </c>
      <c r="K16" s="227">
        <v>47</v>
      </c>
      <c r="L16" s="227">
        <v>152</v>
      </c>
      <c r="M16" s="227">
        <v>180</v>
      </c>
      <c r="N16" s="227">
        <v>54</v>
      </c>
      <c r="O16" s="227">
        <v>20</v>
      </c>
      <c r="P16" s="227">
        <v>12</v>
      </c>
      <c r="Q16" s="227">
        <v>142</v>
      </c>
      <c r="R16" s="300">
        <v>34.700000000000003</v>
      </c>
      <c r="S16" s="298">
        <v>40.9</v>
      </c>
      <c r="T16" s="298">
        <v>21.5</v>
      </c>
      <c r="U16" s="221">
        <f t="shared" si="12"/>
        <v>3.9458850056369784E-3</v>
      </c>
      <c r="V16" s="221">
        <f t="shared" si="0"/>
        <v>3.5512965050732807E-2</v>
      </c>
      <c r="W16" s="221">
        <f t="shared" si="1"/>
        <v>0.14092446448703494</v>
      </c>
      <c r="X16" s="221">
        <f t="shared" si="2"/>
        <v>0.15614430665163473</v>
      </c>
      <c r="Y16" s="221">
        <f t="shared" si="3"/>
        <v>0.17812852311161217</v>
      </c>
      <c r="Z16" s="221">
        <f t="shared" si="4"/>
        <v>0.14317925591882752</v>
      </c>
      <c r="AA16" s="221">
        <f t="shared" si="5"/>
        <v>2.6493799323562571E-2</v>
      </c>
      <c r="AB16" s="221">
        <f t="shared" si="6"/>
        <v>8.5682074408117245E-2</v>
      </c>
      <c r="AC16" s="221">
        <f t="shared" si="7"/>
        <v>0.10146561443066517</v>
      </c>
      <c r="AD16" s="221">
        <f t="shared" si="8"/>
        <v>3.0439684329199548E-2</v>
      </c>
      <c r="AE16" s="221">
        <f t="shared" si="9"/>
        <v>1.1273957158962795E-2</v>
      </c>
      <c r="AF16" s="221">
        <f t="shared" si="10"/>
        <v>6.7643742953776773E-3</v>
      </c>
      <c r="AG16" s="221">
        <f t="shared" si="11"/>
        <v>8.0045095828635851E-2</v>
      </c>
    </row>
    <row r="17" spans="2:33" ht="12" customHeight="1" x14ac:dyDescent="0.15">
      <c r="B17" s="413" t="s">
        <v>192</v>
      </c>
      <c r="C17" s="372"/>
      <c r="D17" s="227">
        <v>59</v>
      </c>
      <c r="E17" s="227">
        <v>0</v>
      </c>
      <c r="F17" s="227">
        <v>0</v>
      </c>
      <c r="G17" s="227">
        <v>4</v>
      </c>
      <c r="H17" s="227">
        <v>9</v>
      </c>
      <c r="I17" s="227">
        <v>13</v>
      </c>
      <c r="J17" s="227">
        <v>6</v>
      </c>
      <c r="K17" s="227">
        <v>3</v>
      </c>
      <c r="L17" s="227">
        <v>5</v>
      </c>
      <c r="M17" s="227">
        <v>6</v>
      </c>
      <c r="N17" s="227">
        <v>9</v>
      </c>
      <c r="O17" s="227">
        <v>0</v>
      </c>
      <c r="P17" s="227">
        <v>0</v>
      </c>
      <c r="Q17" s="227">
        <v>4</v>
      </c>
      <c r="R17" s="300">
        <v>36.5</v>
      </c>
      <c r="S17" s="298">
        <v>43.5</v>
      </c>
      <c r="T17" s="298">
        <v>18.8</v>
      </c>
      <c r="U17" s="221">
        <f t="shared" si="12"/>
        <v>0</v>
      </c>
      <c r="V17" s="221">
        <f t="shared" si="0"/>
        <v>0</v>
      </c>
      <c r="W17" s="221">
        <f t="shared" si="1"/>
        <v>6.7796610169491525E-2</v>
      </c>
      <c r="X17" s="221">
        <f t="shared" si="2"/>
        <v>0.15254237288135594</v>
      </c>
      <c r="Y17" s="221">
        <f t="shared" si="3"/>
        <v>0.22033898305084745</v>
      </c>
      <c r="Z17" s="221">
        <f t="shared" si="4"/>
        <v>0.10169491525423729</v>
      </c>
      <c r="AA17" s="221">
        <f t="shared" si="5"/>
        <v>5.0847457627118647E-2</v>
      </c>
      <c r="AB17" s="221">
        <f t="shared" si="6"/>
        <v>8.4745762711864403E-2</v>
      </c>
      <c r="AC17" s="221">
        <f t="shared" si="7"/>
        <v>0.10169491525423729</v>
      </c>
      <c r="AD17" s="221">
        <f t="shared" si="8"/>
        <v>0.15254237288135594</v>
      </c>
      <c r="AE17" s="221">
        <f t="shared" si="9"/>
        <v>0</v>
      </c>
      <c r="AF17" s="221">
        <f t="shared" si="10"/>
        <v>0</v>
      </c>
      <c r="AG17" s="221">
        <f t="shared" si="11"/>
        <v>6.7796610169491525E-2</v>
      </c>
    </row>
    <row r="18" spans="2:33" ht="12" customHeight="1" x14ac:dyDescent="0.15">
      <c r="B18" s="413" t="s">
        <v>79</v>
      </c>
      <c r="C18" s="372"/>
      <c r="D18" s="227">
        <v>2016</v>
      </c>
      <c r="E18" s="227">
        <v>12</v>
      </c>
      <c r="F18" s="227">
        <v>104</v>
      </c>
      <c r="G18" s="227">
        <v>330</v>
      </c>
      <c r="H18" s="227">
        <v>343</v>
      </c>
      <c r="I18" s="227">
        <v>386</v>
      </c>
      <c r="J18" s="227">
        <v>224</v>
      </c>
      <c r="K18" s="227">
        <v>51</v>
      </c>
      <c r="L18" s="227">
        <v>203</v>
      </c>
      <c r="M18" s="227">
        <v>192</v>
      </c>
      <c r="N18" s="227">
        <v>80</v>
      </c>
      <c r="O18" s="227">
        <v>14</v>
      </c>
      <c r="P18" s="227">
        <v>3</v>
      </c>
      <c r="Q18" s="227">
        <v>74</v>
      </c>
      <c r="R18" s="300">
        <v>33.1</v>
      </c>
      <c r="S18" s="298">
        <v>37.1</v>
      </c>
      <c r="T18" s="298">
        <v>17.100000000000001</v>
      </c>
      <c r="U18" s="221">
        <f t="shared" si="12"/>
        <v>5.9523809523809521E-3</v>
      </c>
      <c r="V18" s="221">
        <f t="shared" si="0"/>
        <v>5.1587301587301584E-2</v>
      </c>
      <c r="W18" s="221">
        <f t="shared" si="1"/>
        <v>0.16369047619047619</v>
      </c>
      <c r="X18" s="221">
        <f t="shared" si="2"/>
        <v>0.1701388888888889</v>
      </c>
      <c r="Y18" s="221">
        <f t="shared" si="3"/>
        <v>0.19146825396825398</v>
      </c>
      <c r="Z18" s="221">
        <f t="shared" si="4"/>
        <v>0.1111111111111111</v>
      </c>
      <c r="AA18" s="221">
        <f t="shared" si="5"/>
        <v>2.5297619047619048E-2</v>
      </c>
      <c r="AB18" s="221">
        <f t="shared" si="6"/>
        <v>0.10069444444444445</v>
      </c>
      <c r="AC18" s="221">
        <f t="shared" si="7"/>
        <v>9.5238095238095233E-2</v>
      </c>
      <c r="AD18" s="221">
        <f t="shared" si="8"/>
        <v>3.968253968253968E-2</v>
      </c>
      <c r="AE18" s="221">
        <f t="shared" si="9"/>
        <v>6.9444444444444441E-3</v>
      </c>
      <c r="AF18" s="221">
        <f t="shared" si="10"/>
        <v>1.488095238095238E-3</v>
      </c>
      <c r="AG18" s="221">
        <f t="shared" si="11"/>
        <v>3.6706349206349208E-2</v>
      </c>
    </row>
    <row r="19" spans="2:33" ht="12" customHeight="1" x14ac:dyDescent="0.15">
      <c r="B19" s="413" t="s">
        <v>193</v>
      </c>
      <c r="C19" s="372"/>
      <c r="D19" s="227">
        <v>376</v>
      </c>
      <c r="E19" s="227">
        <v>1</v>
      </c>
      <c r="F19" s="227">
        <v>11</v>
      </c>
      <c r="G19" s="227">
        <v>46</v>
      </c>
      <c r="H19" s="227">
        <v>72</v>
      </c>
      <c r="I19" s="227">
        <v>73</v>
      </c>
      <c r="J19" s="227">
        <v>65</v>
      </c>
      <c r="K19" s="227">
        <v>14</v>
      </c>
      <c r="L19" s="227">
        <v>25</v>
      </c>
      <c r="M19" s="227">
        <v>34</v>
      </c>
      <c r="N19" s="227">
        <v>17</v>
      </c>
      <c r="O19" s="227">
        <v>5</v>
      </c>
      <c r="P19" s="227">
        <v>3</v>
      </c>
      <c r="Q19" s="227">
        <v>10</v>
      </c>
      <c r="R19" s="300">
        <v>34.1</v>
      </c>
      <c r="S19" s="298">
        <v>37.5</v>
      </c>
      <c r="T19" s="298">
        <v>15.9</v>
      </c>
      <c r="U19" s="221">
        <f t="shared" si="12"/>
        <v>2.6595744680851063E-3</v>
      </c>
      <c r="V19" s="221">
        <f t="shared" si="0"/>
        <v>2.9255319148936171E-2</v>
      </c>
      <c r="W19" s="221">
        <f t="shared" si="1"/>
        <v>0.12234042553191489</v>
      </c>
      <c r="X19" s="221">
        <f t="shared" si="2"/>
        <v>0.19148936170212766</v>
      </c>
      <c r="Y19" s="221">
        <f t="shared" si="3"/>
        <v>0.19414893617021275</v>
      </c>
      <c r="Z19" s="221">
        <f t="shared" si="4"/>
        <v>0.17287234042553193</v>
      </c>
      <c r="AA19" s="221">
        <f t="shared" si="5"/>
        <v>3.7234042553191488E-2</v>
      </c>
      <c r="AB19" s="221">
        <f t="shared" si="6"/>
        <v>6.6489361702127658E-2</v>
      </c>
      <c r="AC19" s="221">
        <f t="shared" si="7"/>
        <v>9.0425531914893623E-2</v>
      </c>
      <c r="AD19" s="221">
        <f t="shared" si="8"/>
        <v>4.5212765957446811E-2</v>
      </c>
      <c r="AE19" s="221">
        <f t="shared" si="9"/>
        <v>1.3297872340425532E-2</v>
      </c>
      <c r="AF19" s="221">
        <f t="shared" si="10"/>
        <v>7.9787234042553185E-3</v>
      </c>
      <c r="AG19" s="221">
        <f t="shared" si="11"/>
        <v>2.6595744680851064E-2</v>
      </c>
    </row>
    <row r="20" spans="2:33" ht="12" customHeight="1" x14ac:dyDescent="0.15">
      <c r="B20" s="413" t="s">
        <v>194</v>
      </c>
      <c r="C20" s="372"/>
      <c r="D20" s="227">
        <v>96</v>
      </c>
      <c r="E20" s="227">
        <v>0</v>
      </c>
      <c r="F20" s="227">
        <v>2</v>
      </c>
      <c r="G20" s="227">
        <v>13</v>
      </c>
      <c r="H20" s="227">
        <v>31</v>
      </c>
      <c r="I20" s="227">
        <v>6</v>
      </c>
      <c r="J20" s="227">
        <v>21</v>
      </c>
      <c r="K20" s="227">
        <v>6</v>
      </c>
      <c r="L20" s="227">
        <v>3</v>
      </c>
      <c r="M20" s="227">
        <v>8</v>
      </c>
      <c r="N20" s="227">
        <v>1</v>
      </c>
      <c r="O20" s="227">
        <v>0</v>
      </c>
      <c r="P20" s="227">
        <v>0</v>
      </c>
      <c r="Q20" s="227">
        <v>5</v>
      </c>
      <c r="R20" s="300">
        <v>31.2</v>
      </c>
      <c r="S20" s="298">
        <v>36.9</v>
      </c>
      <c r="T20" s="298">
        <v>18.399999999999999</v>
      </c>
      <c r="U20" s="221">
        <f t="shared" si="12"/>
        <v>0</v>
      </c>
      <c r="V20" s="221">
        <f t="shared" si="0"/>
        <v>2.0833333333333332E-2</v>
      </c>
      <c r="W20" s="221">
        <f t="shared" si="1"/>
        <v>0.13541666666666666</v>
      </c>
      <c r="X20" s="221">
        <f t="shared" si="2"/>
        <v>0.32291666666666669</v>
      </c>
      <c r="Y20" s="221">
        <f t="shared" si="3"/>
        <v>6.25E-2</v>
      </c>
      <c r="Z20" s="221">
        <f t="shared" si="4"/>
        <v>0.21875</v>
      </c>
      <c r="AA20" s="221">
        <f t="shared" si="5"/>
        <v>6.25E-2</v>
      </c>
      <c r="AB20" s="221">
        <f t="shared" si="6"/>
        <v>3.125E-2</v>
      </c>
      <c r="AC20" s="221">
        <f t="shared" si="7"/>
        <v>8.3333333333333329E-2</v>
      </c>
      <c r="AD20" s="221">
        <f t="shared" si="8"/>
        <v>1.0416666666666666E-2</v>
      </c>
      <c r="AE20" s="221">
        <f t="shared" si="9"/>
        <v>0</v>
      </c>
      <c r="AF20" s="221">
        <f t="shared" si="10"/>
        <v>0</v>
      </c>
      <c r="AG20" s="221">
        <f t="shared" si="11"/>
        <v>5.2083333333333336E-2</v>
      </c>
    </row>
    <row r="21" spans="2:33" ht="12" customHeight="1" x14ac:dyDescent="0.15">
      <c r="B21" s="413" t="s">
        <v>86</v>
      </c>
      <c r="C21" s="372"/>
      <c r="D21" s="227">
        <v>546</v>
      </c>
      <c r="E21" s="227">
        <v>1</v>
      </c>
      <c r="F21" s="227">
        <v>32</v>
      </c>
      <c r="G21" s="227">
        <v>83</v>
      </c>
      <c r="H21" s="227">
        <v>171</v>
      </c>
      <c r="I21" s="227">
        <v>81</v>
      </c>
      <c r="J21" s="227">
        <v>76</v>
      </c>
      <c r="K21" s="227">
        <v>9</v>
      </c>
      <c r="L21" s="227">
        <v>10</v>
      </c>
      <c r="M21" s="227">
        <v>47</v>
      </c>
      <c r="N21" s="227">
        <v>12</v>
      </c>
      <c r="O21" s="227">
        <v>4</v>
      </c>
      <c r="P21" s="227">
        <v>1</v>
      </c>
      <c r="Q21" s="227">
        <v>19</v>
      </c>
      <c r="R21" s="300">
        <v>28.7</v>
      </c>
      <c r="S21" s="298">
        <v>34.5</v>
      </c>
      <c r="T21" s="298">
        <v>16.600000000000001</v>
      </c>
      <c r="U21" s="221">
        <f t="shared" si="12"/>
        <v>1.8315018315018315E-3</v>
      </c>
      <c r="V21" s="221">
        <f t="shared" si="0"/>
        <v>5.8608058608058608E-2</v>
      </c>
      <c r="W21" s="221">
        <f t="shared" si="1"/>
        <v>0.152014652014652</v>
      </c>
      <c r="X21" s="221">
        <f t="shared" si="2"/>
        <v>0.31318681318681318</v>
      </c>
      <c r="Y21" s="221">
        <f t="shared" si="3"/>
        <v>0.14835164835164835</v>
      </c>
      <c r="Z21" s="221">
        <f t="shared" si="4"/>
        <v>0.1391941391941392</v>
      </c>
      <c r="AA21" s="221">
        <f t="shared" si="5"/>
        <v>1.6483516483516484E-2</v>
      </c>
      <c r="AB21" s="221">
        <f t="shared" si="6"/>
        <v>1.8315018315018316E-2</v>
      </c>
      <c r="AC21" s="221">
        <f t="shared" si="7"/>
        <v>8.608058608058608E-2</v>
      </c>
      <c r="AD21" s="221">
        <f t="shared" si="8"/>
        <v>2.197802197802198E-2</v>
      </c>
      <c r="AE21" s="221">
        <f t="shared" si="9"/>
        <v>7.326007326007326E-3</v>
      </c>
      <c r="AF21" s="221">
        <f t="shared" si="10"/>
        <v>1.8315018315018315E-3</v>
      </c>
      <c r="AG21" s="221">
        <f t="shared" si="11"/>
        <v>3.47985347985348E-2</v>
      </c>
    </row>
    <row r="22" spans="2:33" ht="12" customHeight="1" x14ac:dyDescent="0.15">
      <c r="B22" s="414" t="s">
        <v>195</v>
      </c>
      <c r="C22" s="370"/>
      <c r="D22" s="228">
        <v>258</v>
      </c>
      <c r="E22" s="228">
        <v>2</v>
      </c>
      <c r="F22" s="228">
        <v>24</v>
      </c>
      <c r="G22" s="228">
        <v>50</v>
      </c>
      <c r="H22" s="228">
        <v>61</v>
      </c>
      <c r="I22" s="228">
        <v>37</v>
      </c>
      <c r="J22" s="228">
        <v>20</v>
      </c>
      <c r="K22" s="228">
        <v>15</v>
      </c>
      <c r="L22" s="228">
        <v>16</v>
      </c>
      <c r="M22" s="228">
        <v>13</v>
      </c>
      <c r="N22" s="228">
        <v>7</v>
      </c>
      <c r="O22" s="228">
        <v>3</v>
      </c>
      <c r="P22" s="228">
        <v>2</v>
      </c>
      <c r="Q22" s="228">
        <v>8</v>
      </c>
      <c r="R22" s="302">
        <v>28.7</v>
      </c>
      <c r="S22" s="303">
        <v>34.1</v>
      </c>
      <c r="T22" s="303">
        <v>15.9</v>
      </c>
      <c r="U22" s="221">
        <f t="shared" si="12"/>
        <v>7.7519379844961239E-3</v>
      </c>
      <c r="V22" s="221">
        <f t="shared" si="0"/>
        <v>9.3023255813953487E-2</v>
      </c>
      <c r="W22" s="221">
        <f t="shared" si="1"/>
        <v>0.19379844961240311</v>
      </c>
      <c r="X22" s="221">
        <f t="shared" si="2"/>
        <v>0.23643410852713179</v>
      </c>
      <c r="Y22" s="221">
        <f t="shared" si="3"/>
        <v>0.1434108527131783</v>
      </c>
      <c r="Z22" s="221">
        <f t="shared" si="4"/>
        <v>7.7519379844961239E-2</v>
      </c>
      <c r="AA22" s="221">
        <f t="shared" si="5"/>
        <v>5.8139534883720929E-2</v>
      </c>
      <c r="AB22" s="221">
        <f t="shared" si="6"/>
        <v>6.2015503875968991E-2</v>
      </c>
      <c r="AC22" s="221">
        <f t="shared" si="7"/>
        <v>5.0387596899224806E-2</v>
      </c>
      <c r="AD22" s="221">
        <f t="shared" si="8"/>
        <v>2.7131782945736434E-2</v>
      </c>
      <c r="AE22" s="221">
        <f t="shared" si="9"/>
        <v>1.1627906976744186E-2</v>
      </c>
      <c r="AF22" s="221">
        <f t="shared" si="10"/>
        <v>7.7519379844961239E-3</v>
      </c>
      <c r="AG22" s="221">
        <f t="shared" si="11"/>
        <v>3.1007751937984496E-2</v>
      </c>
    </row>
    <row r="23" spans="2:33" x14ac:dyDescent="0.15">
      <c r="B23" s="413" t="s">
        <v>6</v>
      </c>
      <c r="C23" s="372"/>
      <c r="D23" s="227">
        <v>142</v>
      </c>
      <c r="E23" s="227">
        <v>1</v>
      </c>
      <c r="F23" s="227">
        <v>3</v>
      </c>
      <c r="G23" s="227">
        <v>16</v>
      </c>
      <c r="H23" s="227">
        <v>24</v>
      </c>
      <c r="I23" s="227">
        <v>21</v>
      </c>
      <c r="J23" s="227">
        <v>23</v>
      </c>
      <c r="K23" s="227">
        <v>11</v>
      </c>
      <c r="L23" s="227">
        <v>6</v>
      </c>
      <c r="M23" s="227">
        <v>11</v>
      </c>
      <c r="N23" s="227">
        <v>7</v>
      </c>
      <c r="O23" s="227">
        <v>6</v>
      </c>
      <c r="P23" s="227">
        <v>1</v>
      </c>
      <c r="Q23" s="227">
        <v>12</v>
      </c>
      <c r="R23" s="300">
        <v>36.1</v>
      </c>
      <c r="S23" s="298">
        <v>42.8</v>
      </c>
      <c r="T23" s="298">
        <v>23</v>
      </c>
      <c r="U23" s="221">
        <f t="shared" si="12"/>
        <v>7.0422535211267607E-3</v>
      </c>
      <c r="V23" s="221">
        <f t="shared" si="0"/>
        <v>2.1126760563380281E-2</v>
      </c>
      <c r="W23" s="221">
        <f t="shared" si="1"/>
        <v>0.11267605633802817</v>
      </c>
      <c r="X23" s="221">
        <f t="shared" si="2"/>
        <v>0.16901408450704225</v>
      </c>
      <c r="Y23" s="221">
        <f t="shared" si="3"/>
        <v>0.14788732394366197</v>
      </c>
      <c r="Z23" s="221">
        <f t="shared" si="4"/>
        <v>0.1619718309859155</v>
      </c>
      <c r="AA23" s="221">
        <f t="shared" si="5"/>
        <v>7.746478873239436E-2</v>
      </c>
      <c r="AB23" s="221">
        <f t="shared" si="6"/>
        <v>4.2253521126760563E-2</v>
      </c>
      <c r="AC23" s="221">
        <f t="shared" si="7"/>
        <v>7.746478873239436E-2</v>
      </c>
      <c r="AD23" s="221">
        <f t="shared" si="8"/>
        <v>4.9295774647887321E-2</v>
      </c>
      <c r="AE23" s="221">
        <f t="shared" si="9"/>
        <v>4.2253521126760563E-2</v>
      </c>
      <c r="AF23" s="221">
        <f t="shared" si="10"/>
        <v>7.0422535211267607E-3</v>
      </c>
      <c r="AG23" s="221">
        <f t="shared" si="11"/>
        <v>8.4507042253521125E-2</v>
      </c>
    </row>
    <row r="24" spans="2:33" x14ac:dyDescent="0.15">
      <c r="B24" s="413" t="s">
        <v>7</v>
      </c>
      <c r="C24" s="372"/>
      <c r="D24" s="227">
        <v>17</v>
      </c>
      <c r="E24" s="227">
        <v>0</v>
      </c>
      <c r="F24" s="227">
        <v>1</v>
      </c>
      <c r="G24" s="227">
        <v>3</v>
      </c>
      <c r="H24" s="227">
        <v>7</v>
      </c>
      <c r="I24" s="227">
        <v>1</v>
      </c>
      <c r="J24" s="227">
        <v>1</v>
      </c>
      <c r="K24" s="227">
        <v>0</v>
      </c>
      <c r="L24" s="227">
        <v>1</v>
      </c>
      <c r="M24" s="227">
        <v>2</v>
      </c>
      <c r="N24" s="227">
        <v>1</v>
      </c>
      <c r="O24" s="227">
        <v>0</v>
      </c>
      <c r="P24" s="227">
        <v>0</v>
      </c>
      <c r="Q24" s="227">
        <v>0</v>
      </c>
      <c r="R24" s="300">
        <v>28.8</v>
      </c>
      <c r="S24" s="298">
        <v>33.1</v>
      </c>
      <c r="T24" s="298">
        <v>12</v>
      </c>
      <c r="U24" s="221">
        <f t="shared" si="12"/>
        <v>0</v>
      </c>
      <c r="V24" s="221">
        <f t="shared" si="0"/>
        <v>5.8823529411764705E-2</v>
      </c>
      <c r="W24" s="221">
        <f t="shared" si="1"/>
        <v>0.17647058823529413</v>
      </c>
      <c r="X24" s="221">
        <f t="shared" si="2"/>
        <v>0.41176470588235292</v>
      </c>
      <c r="Y24" s="221">
        <f t="shared" si="3"/>
        <v>5.8823529411764705E-2</v>
      </c>
      <c r="Z24" s="221">
        <f t="shared" si="4"/>
        <v>5.8823529411764705E-2</v>
      </c>
      <c r="AA24" s="221">
        <f t="shared" si="5"/>
        <v>0</v>
      </c>
      <c r="AB24" s="221">
        <f t="shared" si="6"/>
        <v>5.8823529411764705E-2</v>
      </c>
      <c r="AC24" s="221">
        <f t="shared" si="7"/>
        <v>0.11764705882352941</v>
      </c>
      <c r="AD24" s="221">
        <f t="shared" si="8"/>
        <v>5.8823529411764705E-2</v>
      </c>
      <c r="AE24" s="221">
        <f t="shared" si="9"/>
        <v>0</v>
      </c>
      <c r="AF24" s="221">
        <f t="shared" si="10"/>
        <v>0</v>
      </c>
      <c r="AG24" s="221">
        <f t="shared" si="11"/>
        <v>0</v>
      </c>
    </row>
    <row r="25" spans="2:33" x14ac:dyDescent="0.15">
      <c r="B25" s="413" t="s">
        <v>8</v>
      </c>
      <c r="C25" s="372"/>
      <c r="D25" s="227">
        <v>44</v>
      </c>
      <c r="E25" s="227">
        <v>0</v>
      </c>
      <c r="F25" s="227">
        <v>4</v>
      </c>
      <c r="G25" s="227">
        <v>6</v>
      </c>
      <c r="H25" s="227">
        <v>6</v>
      </c>
      <c r="I25" s="227">
        <v>12</v>
      </c>
      <c r="J25" s="227">
        <v>5</v>
      </c>
      <c r="K25" s="227">
        <v>0</v>
      </c>
      <c r="L25" s="227">
        <v>3</v>
      </c>
      <c r="M25" s="227">
        <v>5</v>
      </c>
      <c r="N25" s="227">
        <v>1</v>
      </c>
      <c r="O25" s="227">
        <v>1</v>
      </c>
      <c r="P25" s="227">
        <v>1</v>
      </c>
      <c r="Q25" s="227">
        <v>0</v>
      </c>
      <c r="R25" s="300">
        <v>33.299999999999997</v>
      </c>
      <c r="S25" s="298">
        <v>34.700000000000003</v>
      </c>
      <c r="T25" s="298">
        <v>12.2</v>
      </c>
      <c r="U25" s="221">
        <f t="shared" si="12"/>
        <v>0</v>
      </c>
      <c r="V25" s="221">
        <f t="shared" si="0"/>
        <v>9.0909090909090912E-2</v>
      </c>
      <c r="W25" s="221">
        <f t="shared" si="1"/>
        <v>0.13636363636363635</v>
      </c>
      <c r="X25" s="221">
        <f t="shared" si="2"/>
        <v>0.13636363636363635</v>
      </c>
      <c r="Y25" s="221">
        <f t="shared" si="3"/>
        <v>0.27272727272727271</v>
      </c>
      <c r="Z25" s="221">
        <f t="shared" si="4"/>
        <v>0.11363636363636363</v>
      </c>
      <c r="AA25" s="221">
        <f t="shared" si="5"/>
        <v>0</v>
      </c>
      <c r="AB25" s="221">
        <f t="shared" si="6"/>
        <v>6.8181818181818177E-2</v>
      </c>
      <c r="AC25" s="221">
        <f t="shared" si="7"/>
        <v>0.11363636363636363</v>
      </c>
      <c r="AD25" s="221">
        <f t="shared" si="8"/>
        <v>2.2727272727272728E-2</v>
      </c>
      <c r="AE25" s="221">
        <f t="shared" si="9"/>
        <v>2.2727272727272728E-2</v>
      </c>
      <c r="AF25" s="221">
        <f t="shared" si="10"/>
        <v>2.2727272727272728E-2</v>
      </c>
      <c r="AG25" s="221">
        <f t="shared" si="11"/>
        <v>0</v>
      </c>
    </row>
    <row r="26" spans="2:33" x14ac:dyDescent="0.15">
      <c r="B26" s="413" t="s">
        <v>9</v>
      </c>
      <c r="C26" s="372"/>
      <c r="D26" s="227">
        <v>232</v>
      </c>
      <c r="E26" s="227">
        <v>2</v>
      </c>
      <c r="F26" s="227">
        <v>8</v>
      </c>
      <c r="G26" s="227">
        <v>41</v>
      </c>
      <c r="H26" s="227">
        <v>54</v>
      </c>
      <c r="I26" s="227">
        <v>41</v>
      </c>
      <c r="J26" s="227">
        <v>37</v>
      </c>
      <c r="K26" s="227">
        <v>4</v>
      </c>
      <c r="L26" s="227">
        <v>10</v>
      </c>
      <c r="M26" s="227">
        <v>21</v>
      </c>
      <c r="N26" s="227">
        <v>5</v>
      </c>
      <c r="O26" s="227">
        <v>3</v>
      </c>
      <c r="P26" s="227">
        <v>3</v>
      </c>
      <c r="Q26" s="227">
        <v>3</v>
      </c>
      <c r="R26" s="300">
        <v>32.1</v>
      </c>
      <c r="S26" s="298">
        <v>34.6</v>
      </c>
      <c r="T26" s="298">
        <v>13.6</v>
      </c>
      <c r="U26" s="221">
        <f t="shared" si="12"/>
        <v>8.6206896551724137E-3</v>
      </c>
      <c r="V26" s="221">
        <f t="shared" si="0"/>
        <v>3.4482758620689655E-2</v>
      </c>
      <c r="W26" s="221">
        <f t="shared" si="1"/>
        <v>0.17672413793103448</v>
      </c>
      <c r="X26" s="221">
        <f t="shared" si="2"/>
        <v>0.23275862068965517</v>
      </c>
      <c r="Y26" s="221">
        <f t="shared" si="3"/>
        <v>0.17672413793103448</v>
      </c>
      <c r="Z26" s="221">
        <f t="shared" si="4"/>
        <v>0.15948275862068967</v>
      </c>
      <c r="AA26" s="221">
        <f t="shared" si="5"/>
        <v>1.7241379310344827E-2</v>
      </c>
      <c r="AB26" s="221">
        <f t="shared" si="6"/>
        <v>4.3103448275862072E-2</v>
      </c>
      <c r="AC26" s="221">
        <f t="shared" si="7"/>
        <v>9.0517241379310345E-2</v>
      </c>
      <c r="AD26" s="221">
        <f t="shared" si="8"/>
        <v>2.1551724137931036E-2</v>
      </c>
      <c r="AE26" s="221">
        <f t="shared" si="9"/>
        <v>1.2931034482758621E-2</v>
      </c>
      <c r="AF26" s="221">
        <f t="shared" si="10"/>
        <v>1.2931034482758621E-2</v>
      </c>
      <c r="AG26" s="221">
        <f t="shared" si="11"/>
        <v>1.2931034482758621E-2</v>
      </c>
    </row>
    <row r="27" spans="2:33" x14ac:dyDescent="0.15">
      <c r="B27" s="413" t="s">
        <v>10</v>
      </c>
      <c r="C27" s="372"/>
      <c r="D27" s="227">
        <v>63</v>
      </c>
      <c r="E27" s="227">
        <v>0</v>
      </c>
      <c r="F27" s="227">
        <v>3</v>
      </c>
      <c r="G27" s="227">
        <v>11</v>
      </c>
      <c r="H27" s="227">
        <v>10</v>
      </c>
      <c r="I27" s="227">
        <v>11</v>
      </c>
      <c r="J27" s="227">
        <v>4</v>
      </c>
      <c r="K27" s="227">
        <v>4</v>
      </c>
      <c r="L27" s="227">
        <v>11</v>
      </c>
      <c r="M27" s="227">
        <v>1</v>
      </c>
      <c r="N27" s="227">
        <v>2</v>
      </c>
      <c r="O27" s="227">
        <v>0</v>
      </c>
      <c r="P27" s="227">
        <v>0</v>
      </c>
      <c r="Q27" s="227">
        <v>6</v>
      </c>
      <c r="R27" s="304">
        <v>32</v>
      </c>
      <c r="S27" s="305">
        <v>39.9</v>
      </c>
      <c r="T27" s="305">
        <v>21</v>
      </c>
      <c r="U27" s="221">
        <f t="shared" si="12"/>
        <v>0</v>
      </c>
      <c r="V27" s="221">
        <f t="shared" si="0"/>
        <v>4.7619047619047616E-2</v>
      </c>
      <c r="W27" s="221">
        <f t="shared" si="1"/>
        <v>0.17460317460317459</v>
      </c>
      <c r="X27" s="221">
        <f t="shared" si="2"/>
        <v>0.15873015873015872</v>
      </c>
      <c r="Y27" s="221">
        <f t="shared" si="3"/>
        <v>0.17460317460317459</v>
      </c>
      <c r="Z27" s="221">
        <f t="shared" si="4"/>
        <v>6.3492063492063489E-2</v>
      </c>
      <c r="AA27" s="221">
        <f t="shared" si="5"/>
        <v>6.3492063492063489E-2</v>
      </c>
      <c r="AB27" s="221">
        <f t="shared" si="6"/>
        <v>0.17460317460317459</v>
      </c>
      <c r="AC27" s="221">
        <f t="shared" si="7"/>
        <v>1.5873015873015872E-2</v>
      </c>
      <c r="AD27" s="221">
        <f t="shared" si="8"/>
        <v>3.1746031746031744E-2</v>
      </c>
      <c r="AE27" s="221">
        <f t="shared" si="9"/>
        <v>0</v>
      </c>
      <c r="AF27" s="221">
        <f t="shared" si="10"/>
        <v>0</v>
      </c>
      <c r="AG27" s="221">
        <f t="shared" si="11"/>
        <v>9.5238095238095233E-2</v>
      </c>
    </row>
    <row r="28" spans="2:33" x14ac:dyDescent="0.15">
      <c r="B28" s="413" t="s">
        <v>11</v>
      </c>
      <c r="C28" s="372"/>
      <c r="D28" s="227">
        <v>24</v>
      </c>
      <c r="E28" s="227">
        <v>0</v>
      </c>
      <c r="F28" s="227">
        <v>0</v>
      </c>
      <c r="G28" s="227">
        <v>3</v>
      </c>
      <c r="H28" s="227">
        <v>7</v>
      </c>
      <c r="I28" s="227">
        <v>4</v>
      </c>
      <c r="J28" s="227">
        <v>5</v>
      </c>
      <c r="K28" s="227">
        <v>1</v>
      </c>
      <c r="L28" s="227">
        <v>3</v>
      </c>
      <c r="M28" s="227">
        <v>1</v>
      </c>
      <c r="N28" s="227">
        <v>0</v>
      </c>
      <c r="O28" s="227">
        <v>0</v>
      </c>
      <c r="P28" s="227">
        <v>0</v>
      </c>
      <c r="Q28" s="227">
        <v>0</v>
      </c>
      <c r="R28" s="300">
        <v>33.200000000000003</v>
      </c>
      <c r="S28" s="298">
        <v>34.1</v>
      </c>
      <c r="T28" s="305">
        <v>8.6</v>
      </c>
      <c r="U28" s="221">
        <f t="shared" si="12"/>
        <v>0</v>
      </c>
      <c r="V28" s="221">
        <f t="shared" si="0"/>
        <v>0</v>
      </c>
      <c r="W28" s="221">
        <f t="shared" si="1"/>
        <v>0.125</v>
      </c>
      <c r="X28" s="221">
        <f t="shared" si="2"/>
        <v>0.29166666666666669</v>
      </c>
      <c r="Y28" s="221">
        <f t="shared" si="3"/>
        <v>0.16666666666666666</v>
      </c>
      <c r="Z28" s="221">
        <f t="shared" si="4"/>
        <v>0.20833333333333334</v>
      </c>
      <c r="AA28" s="221">
        <f t="shared" si="5"/>
        <v>4.1666666666666664E-2</v>
      </c>
      <c r="AB28" s="221">
        <f t="shared" si="6"/>
        <v>0.125</v>
      </c>
      <c r="AC28" s="221">
        <f t="shared" si="7"/>
        <v>4.1666666666666664E-2</v>
      </c>
      <c r="AD28" s="221">
        <f t="shared" si="8"/>
        <v>0</v>
      </c>
      <c r="AE28" s="221">
        <f t="shared" si="9"/>
        <v>0</v>
      </c>
      <c r="AF28" s="221">
        <f t="shared" si="10"/>
        <v>0</v>
      </c>
      <c r="AG28" s="221">
        <f t="shared" si="11"/>
        <v>0</v>
      </c>
    </row>
    <row r="29" spans="2:33" x14ac:dyDescent="0.15">
      <c r="B29" s="413" t="s">
        <v>12</v>
      </c>
      <c r="C29" s="372"/>
      <c r="D29" s="227">
        <v>142</v>
      </c>
      <c r="E29" s="227">
        <v>0</v>
      </c>
      <c r="F29" s="227">
        <v>10</v>
      </c>
      <c r="G29" s="227">
        <v>25</v>
      </c>
      <c r="H29" s="227">
        <v>27</v>
      </c>
      <c r="I29" s="227">
        <v>25</v>
      </c>
      <c r="J29" s="227">
        <v>23</v>
      </c>
      <c r="K29" s="227">
        <v>0</v>
      </c>
      <c r="L29" s="227">
        <v>10</v>
      </c>
      <c r="M29" s="227">
        <v>12</v>
      </c>
      <c r="N29" s="227">
        <v>1</v>
      </c>
      <c r="O29" s="227">
        <v>0</v>
      </c>
      <c r="P29" s="227">
        <v>0</v>
      </c>
      <c r="Q29" s="227">
        <v>9</v>
      </c>
      <c r="R29" s="300">
        <v>33.1</v>
      </c>
      <c r="S29" s="298">
        <v>36.799999999999997</v>
      </c>
      <c r="T29" s="298">
        <v>19.8</v>
      </c>
      <c r="U29" s="221">
        <f t="shared" si="12"/>
        <v>0</v>
      </c>
      <c r="V29" s="221">
        <f t="shared" si="0"/>
        <v>7.0422535211267609E-2</v>
      </c>
      <c r="W29" s="221">
        <f t="shared" si="1"/>
        <v>0.176056338028169</v>
      </c>
      <c r="X29" s="221">
        <f t="shared" si="2"/>
        <v>0.19014084507042253</v>
      </c>
      <c r="Y29" s="221">
        <f t="shared" si="3"/>
        <v>0.176056338028169</v>
      </c>
      <c r="Z29" s="221">
        <f t="shared" si="4"/>
        <v>0.1619718309859155</v>
      </c>
      <c r="AA29" s="221">
        <f t="shared" si="5"/>
        <v>0</v>
      </c>
      <c r="AB29" s="221">
        <f t="shared" si="6"/>
        <v>7.0422535211267609E-2</v>
      </c>
      <c r="AC29" s="221">
        <f t="shared" si="7"/>
        <v>8.4507042253521125E-2</v>
      </c>
      <c r="AD29" s="221">
        <f t="shared" si="8"/>
        <v>7.0422535211267607E-3</v>
      </c>
      <c r="AE29" s="221">
        <f t="shared" si="9"/>
        <v>0</v>
      </c>
      <c r="AF29" s="221">
        <f t="shared" si="10"/>
        <v>0</v>
      </c>
      <c r="AG29" s="221">
        <f t="shared" si="11"/>
        <v>6.3380281690140844E-2</v>
      </c>
    </row>
    <row r="30" spans="2:33" x14ac:dyDescent="0.15">
      <c r="B30" s="413" t="s">
        <v>13</v>
      </c>
      <c r="C30" s="372"/>
      <c r="D30" s="227">
        <v>357</v>
      </c>
      <c r="E30" s="227">
        <v>1</v>
      </c>
      <c r="F30" s="227">
        <v>9</v>
      </c>
      <c r="G30" s="227">
        <v>39</v>
      </c>
      <c r="H30" s="227">
        <v>79</v>
      </c>
      <c r="I30" s="227">
        <v>41</v>
      </c>
      <c r="J30" s="227">
        <v>75</v>
      </c>
      <c r="K30" s="227">
        <v>8</v>
      </c>
      <c r="L30" s="227">
        <v>14</v>
      </c>
      <c r="M30" s="227">
        <v>38</v>
      </c>
      <c r="N30" s="227">
        <v>25</v>
      </c>
      <c r="O30" s="227">
        <v>6</v>
      </c>
      <c r="P30" s="227">
        <v>2</v>
      </c>
      <c r="Q30" s="227">
        <v>20</v>
      </c>
      <c r="R30" s="300">
        <v>35.299999999999997</v>
      </c>
      <c r="S30" s="298">
        <v>40.4</v>
      </c>
      <c r="T30" s="298">
        <v>19.5</v>
      </c>
      <c r="U30" s="221">
        <f t="shared" si="12"/>
        <v>2.8011204481792717E-3</v>
      </c>
      <c r="V30" s="221">
        <f t="shared" si="0"/>
        <v>2.5210084033613446E-2</v>
      </c>
      <c r="W30" s="221">
        <f t="shared" si="1"/>
        <v>0.1092436974789916</v>
      </c>
      <c r="X30" s="221">
        <f t="shared" si="2"/>
        <v>0.22128851540616246</v>
      </c>
      <c r="Y30" s="221">
        <f t="shared" si="3"/>
        <v>0.11484593837535013</v>
      </c>
      <c r="Z30" s="221">
        <f t="shared" si="4"/>
        <v>0.21008403361344538</v>
      </c>
      <c r="AA30" s="221">
        <f t="shared" si="5"/>
        <v>2.2408963585434174E-2</v>
      </c>
      <c r="AB30" s="221">
        <f t="shared" si="6"/>
        <v>3.9215686274509803E-2</v>
      </c>
      <c r="AC30" s="221">
        <f t="shared" si="7"/>
        <v>0.10644257703081232</v>
      </c>
      <c r="AD30" s="221">
        <f t="shared" si="8"/>
        <v>7.0028011204481794E-2</v>
      </c>
      <c r="AE30" s="221">
        <f t="shared" si="9"/>
        <v>1.680672268907563E-2</v>
      </c>
      <c r="AF30" s="221">
        <f t="shared" si="10"/>
        <v>5.6022408963585435E-3</v>
      </c>
      <c r="AG30" s="221">
        <f t="shared" si="11"/>
        <v>5.6022408963585436E-2</v>
      </c>
    </row>
    <row r="31" spans="2:33" x14ac:dyDescent="0.15">
      <c r="B31" s="413" t="s">
        <v>14</v>
      </c>
      <c r="C31" s="372"/>
      <c r="D31" s="227">
        <v>389</v>
      </c>
      <c r="E31" s="227">
        <v>3</v>
      </c>
      <c r="F31" s="227">
        <v>10</v>
      </c>
      <c r="G31" s="227">
        <v>42</v>
      </c>
      <c r="H31" s="227">
        <v>89</v>
      </c>
      <c r="I31" s="227">
        <v>53</v>
      </c>
      <c r="J31" s="227">
        <v>76</v>
      </c>
      <c r="K31" s="227">
        <v>5</v>
      </c>
      <c r="L31" s="227">
        <v>14</v>
      </c>
      <c r="M31" s="227">
        <v>40</v>
      </c>
      <c r="N31" s="227">
        <v>29</v>
      </c>
      <c r="O31" s="227">
        <v>3</v>
      </c>
      <c r="P31" s="227">
        <v>0</v>
      </c>
      <c r="Q31" s="227">
        <v>25</v>
      </c>
      <c r="R31" s="300">
        <v>34.799999999999997</v>
      </c>
      <c r="S31" s="298">
        <v>40.200000000000003</v>
      </c>
      <c r="T31" s="298">
        <v>20.399999999999999</v>
      </c>
      <c r="U31" s="221">
        <f t="shared" si="12"/>
        <v>7.7120822622107968E-3</v>
      </c>
      <c r="V31" s="221">
        <f t="shared" si="0"/>
        <v>2.570694087403599E-2</v>
      </c>
      <c r="W31" s="221">
        <f t="shared" si="1"/>
        <v>0.10796915167095116</v>
      </c>
      <c r="X31" s="221">
        <f t="shared" si="2"/>
        <v>0.22879177377892032</v>
      </c>
      <c r="Y31" s="221">
        <f t="shared" si="3"/>
        <v>0.13624678663239073</v>
      </c>
      <c r="Z31" s="221">
        <f t="shared" si="4"/>
        <v>0.19537275064267351</v>
      </c>
      <c r="AA31" s="221">
        <f t="shared" si="5"/>
        <v>1.2853470437017995E-2</v>
      </c>
      <c r="AB31" s="221">
        <f t="shared" si="6"/>
        <v>3.5989717223650387E-2</v>
      </c>
      <c r="AC31" s="221">
        <f t="shared" si="7"/>
        <v>0.10282776349614396</v>
      </c>
      <c r="AD31" s="221">
        <f t="shared" si="8"/>
        <v>7.4550128534704371E-2</v>
      </c>
      <c r="AE31" s="221">
        <f t="shared" si="9"/>
        <v>7.7120822622107968E-3</v>
      </c>
      <c r="AF31" s="221">
        <f t="shared" si="10"/>
        <v>0</v>
      </c>
      <c r="AG31" s="221">
        <f t="shared" si="11"/>
        <v>6.4267352185089971E-2</v>
      </c>
    </row>
    <row r="32" spans="2:33" x14ac:dyDescent="0.15">
      <c r="B32" s="413" t="s">
        <v>15</v>
      </c>
      <c r="C32" s="372"/>
      <c r="D32" s="227">
        <v>551</v>
      </c>
      <c r="E32" s="227">
        <v>1</v>
      </c>
      <c r="F32" s="227">
        <v>16</v>
      </c>
      <c r="G32" s="227">
        <v>57</v>
      </c>
      <c r="H32" s="227">
        <v>115</v>
      </c>
      <c r="I32" s="227">
        <v>59</v>
      </c>
      <c r="J32" s="227">
        <v>117</v>
      </c>
      <c r="K32" s="227">
        <v>11</v>
      </c>
      <c r="L32" s="227">
        <v>8</v>
      </c>
      <c r="M32" s="227">
        <v>98</v>
      </c>
      <c r="N32" s="227">
        <v>31</v>
      </c>
      <c r="O32" s="227">
        <v>9</v>
      </c>
      <c r="P32" s="227">
        <v>2</v>
      </c>
      <c r="Q32" s="227">
        <v>27</v>
      </c>
      <c r="R32" s="300">
        <v>35.299999999999997</v>
      </c>
      <c r="S32" s="298">
        <v>40.5</v>
      </c>
      <c r="T32" s="298">
        <v>19.399999999999999</v>
      </c>
      <c r="U32" s="221">
        <f t="shared" si="12"/>
        <v>1.8148820326678765E-3</v>
      </c>
      <c r="V32" s="221">
        <f t="shared" si="0"/>
        <v>2.9038112522686024E-2</v>
      </c>
      <c r="W32" s="221">
        <f t="shared" si="1"/>
        <v>0.10344827586206896</v>
      </c>
      <c r="X32" s="221">
        <f t="shared" si="2"/>
        <v>0.20871143375680581</v>
      </c>
      <c r="Y32" s="221">
        <f t="shared" si="3"/>
        <v>0.10707803992740472</v>
      </c>
      <c r="Z32" s="221">
        <f t="shared" si="4"/>
        <v>0.21234119782214156</v>
      </c>
      <c r="AA32" s="221">
        <f t="shared" si="5"/>
        <v>1.9963702359346643E-2</v>
      </c>
      <c r="AB32" s="221">
        <f t="shared" si="6"/>
        <v>1.4519056261343012E-2</v>
      </c>
      <c r="AC32" s="221">
        <f t="shared" si="7"/>
        <v>0.17785843920145192</v>
      </c>
      <c r="AD32" s="221">
        <f t="shared" si="8"/>
        <v>5.6261343012704176E-2</v>
      </c>
      <c r="AE32" s="221">
        <f t="shared" si="9"/>
        <v>1.6333938294010888E-2</v>
      </c>
      <c r="AF32" s="221">
        <f t="shared" si="10"/>
        <v>3.629764065335753E-3</v>
      </c>
      <c r="AG32" s="221">
        <f t="shared" si="11"/>
        <v>4.9001814882032667E-2</v>
      </c>
    </row>
    <row r="33" spans="2:33" x14ac:dyDescent="0.15">
      <c r="B33" s="413" t="s">
        <v>16</v>
      </c>
      <c r="C33" s="372"/>
      <c r="D33" s="227">
        <v>2645</v>
      </c>
      <c r="E33" s="227">
        <v>12</v>
      </c>
      <c r="F33" s="227">
        <v>116</v>
      </c>
      <c r="G33" s="227">
        <v>399</v>
      </c>
      <c r="H33" s="227">
        <v>442</v>
      </c>
      <c r="I33" s="227">
        <v>569</v>
      </c>
      <c r="J33" s="227">
        <v>277</v>
      </c>
      <c r="K33" s="227">
        <v>58</v>
      </c>
      <c r="L33" s="227">
        <v>267</v>
      </c>
      <c r="M33" s="227">
        <v>328</v>
      </c>
      <c r="N33" s="227">
        <v>58</v>
      </c>
      <c r="O33" s="227">
        <v>5</v>
      </c>
      <c r="P33" s="227">
        <v>0</v>
      </c>
      <c r="Q33" s="227">
        <v>114</v>
      </c>
      <c r="R33" s="300">
        <v>33.4</v>
      </c>
      <c r="S33" s="298">
        <v>37.6</v>
      </c>
      <c r="T33" s="298">
        <v>17.2</v>
      </c>
      <c r="U33" s="221">
        <f t="shared" si="12"/>
        <v>4.5368620037807179E-3</v>
      </c>
      <c r="V33" s="221">
        <f t="shared" si="0"/>
        <v>4.385633270321361E-2</v>
      </c>
      <c r="W33" s="221">
        <f t="shared" si="1"/>
        <v>0.1508506616257089</v>
      </c>
      <c r="X33" s="221">
        <f t="shared" si="2"/>
        <v>0.1671077504725898</v>
      </c>
      <c r="Y33" s="221">
        <f t="shared" si="3"/>
        <v>0.21512287334593572</v>
      </c>
      <c r="Z33" s="221">
        <f t="shared" si="4"/>
        <v>0.10472589792060491</v>
      </c>
      <c r="AA33" s="221">
        <f t="shared" si="5"/>
        <v>2.1928166351606805E-2</v>
      </c>
      <c r="AB33" s="221">
        <f t="shared" si="6"/>
        <v>0.10094517958412098</v>
      </c>
      <c r="AC33" s="221">
        <f t="shared" si="7"/>
        <v>0.12400756143667296</v>
      </c>
      <c r="AD33" s="221">
        <f t="shared" si="8"/>
        <v>2.1928166351606805E-2</v>
      </c>
      <c r="AE33" s="221">
        <f t="shared" si="9"/>
        <v>1.890359168241966E-3</v>
      </c>
      <c r="AF33" s="221">
        <f t="shared" si="10"/>
        <v>0</v>
      </c>
      <c r="AG33" s="221">
        <f t="shared" si="11"/>
        <v>4.3100189035916822E-2</v>
      </c>
    </row>
    <row r="34" spans="2:33" x14ac:dyDescent="0.15">
      <c r="B34" s="413" t="s">
        <v>17</v>
      </c>
      <c r="C34" s="372"/>
      <c r="D34" s="227">
        <v>1233</v>
      </c>
      <c r="E34" s="227">
        <v>7</v>
      </c>
      <c r="F34" s="227">
        <v>48</v>
      </c>
      <c r="G34" s="227">
        <v>167</v>
      </c>
      <c r="H34" s="227">
        <v>215</v>
      </c>
      <c r="I34" s="227">
        <v>264</v>
      </c>
      <c r="J34" s="227">
        <v>140</v>
      </c>
      <c r="K34" s="227">
        <v>22</v>
      </c>
      <c r="L34" s="227">
        <v>97</v>
      </c>
      <c r="M34" s="227">
        <v>168</v>
      </c>
      <c r="N34" s="227">
        <v>47</v>
      </c>
      <c r="O34" s="227">
        <v>6</v>
      </c>
      <c r="P34" s="227">
        <v>1</v>
      </c>
      <c r="Q34" s="227">
        <v>51</v>
      </c>
      <c r="R34" s="300">
        <v>33.799999999999997</v>
      </c>
      <c r="S34" s="298">
        <v>38.299999999999997</v>
      </c>
      <c r="T34" s="298">
        <v>17.600000000000001</v>
      </c>
      <c r="U34" s="221">
        <f t="shared" si="12"/>
        <v>5.6772100567721003E-3</v>
      </c>
      <c r="V34" s="221">
        <f t="shared" si="0"/>
        <v>3.8929440389294405E-2</v>
      </c>
      <c r="W34" s="221">
        <f t="shared" si="1"/>
        <v>0.13544201135442011</v>
      </c>
      <c r="X34" s="221">
        <f t="shared" si="2"/>
        <v>0.17437145174371452</v>
      </c>
      <c r="Y34" s="221">
        <f t="shared" si="3"/>
        <v>0.21411192214111921</v>
      </c>
      <c r="Z34" s="221">
        <f t="shared" si="4"/>
        <v>0.11354420113544202</v>
      </c>
      <c r="AA34" s="221">
        <f t="shared" si="5"/>
        <v>1.7842660178426603E-2</v>
      </c>
      <c r="AB34" s="221">
        <f t="shared" si="6"/>
        <v>7.8669910786699104E-2</v>
      </c>
      <c r="AC34" s="221">
        <f t="shared" si="7"/>
        <v>0.13625304136253041</v>
      </c>
      <c r="AD34" s="221">
        <f t="shared" si="8"/>
        <v>3.8118410381184104E-2</v>
      </c>
      <c r="AE34" s="221">
        <f t="shared" si="9"/>
        <v>4.8661800486618006E-3</v>
      </c>
      <c r="AF34" s="221">
        <f t="shared" si="10"/>
        <v>8.110300081103001E-4</v>
      </c>
      <c r="AG34" s="221">
        <f t="shared" si="11"/>
        <v>4.1362530413625302E-2</v>
      </c>
    </row>
    <row r="35" spans="2:33" x14ac:dyDescent="0.15">
      <c r="B35" s="413" t="s">
        <v>18</v>
      </c>
      <c r="C35" s="372"/>
      <c r="D35" s="227">
        <v>3215</v>
      </c>
      <c r="E35" s="227">
        <v>36</v>
      </c>
      <c r="F35" s="227">
        <v>347</v>
      </c>
      <c r="G35" s="227">
        <v>730</v>
      </c>
      <c r="H35" s="227">
        <v>580</v>
      </c>
      <c r="I35" s="227">
        <v>547</v>
      </c>
      <c r="J35" s="227">
        <v>250</v>
      </c>
      <c r="K35" s="227">
        <v>184</v>
      </c>
      <c r="L35" s="227">
        <v>265</v>
      </c>
      <c r="M35" s="227">
        <v>138</v>
      </c>
      <c r="N35" s="227">
        <v>14</v>
      </c>
      <c r="O35" s="227">
        <v>3</v>
      </c>
      <c r="P35" s="227">
        <v>0</v>
      </c>
      <c r="Q35" s="227">
        <v>121</v>
      </c>
      <c r="R35" s="300">
        <v>29.3</v>
      </c>
      <c r="S35" s="298">
        <v>33</v>
      </c>
      <c r="T35" s="298">
        <v>15.3</v>
      </c>
      <c r="U35" s="221">
        <f t="shared" si="12"/>
        <v>1.119751166407465E-2</v>
      </c>
      <c r="V35" s="221">
        <f t="shared" si="0"/>
        <v>0.10793157076205288</v>
      </c>
      <c r="W35" s="221">
        <f t="shared" si="1"/>
        <v>0.22706065318818042</v>
      </c>
      <c r="X35" s="221">
        <f t="shared" si="2"/>
        <v>0.18040435458786935</v>
      </c>
      <c r="Y35" s="221">
        <f t="shared" si="3"/>
        <v>0.17013996889580094</v>
      </c>
      <c r="Z35" s="221">
        <f t="shared" si="4"/>
        <v>7.7760497667185069E-2</v>
      </c>
      <c r="AA35" s="221">
        <f t="shared" si="5"/>
        <v>5.7231726283048213E-2</v>
      </c>
      <c r="AB35" s="221">
        <f t="shared" si="6"/>
        <v>8.2426127527216175E-2</v>
      </c>
      <c r="AC35" s="221">
        <f t="shared" si="7"/>
        <v>4.2923794712286162E-2</v>
      </c>
      <c r="AD35" s="221">
        <f t="shared" si="8"/>
        <v>4.3545878693623643E-3</v>
      </c>
      <c r="AE35" s="221">
        <f t="shared" si="9"/>
        <v>9.3312597200622088E-4</v>
      </c>
      <c r="AF35" s="221">
        <f t="shared" si="10"/>
        <v>0</v>
      </c>
      <c r="AG35" s="221">
        <f t="shared" si="11"/>
        <v>3.7636080870917576E-2</v>
      </c>
    </row>
    <row r="36" spans="2:33" x14ac:dyDescent="0.15">
      <c r="B36" s="413" t="s">
        <v>19</v>
      </c>
      <c r="C36" s="372"/>
      <c r="D36" s="227">
        <v>2224</v>
      </c>
      <c r="E36" s="227">
        <v>14</v>
      </c>
      <c r="F36" s="227">
        <v>189</v>
      </c>
      <c r="G36" s="227">
        <v>478</v>
      </c>
      <c r="H36" s="227">
        <v>348</v>
      </c>
      <c r="I36" s="227">
        <v>482</v>
      </c>
      <c r="J36" s="227">
        <v>129</v>
      </c>
      <c r="K36" s="227">
        <v>82</v>
      </c>
      <c r="L36" s="227">
        <v>262</v>
      </c>
      <c r="M36" s="227">
        <v>141</v>
      </c>
      <c r="N36" s="227">
        <v>10</v>
      </c>
      <c r="O36" s="227">
        <v>4</v>
      </c>
      <c r="P36" s="227">
        <v>1</v>
      </c>
      <c r="Q36" s="227">
        <v>84</v>
      </c>
      <c r="R36" s="300">
        <v>31.5</v>
      </c>
      <c r="S36" s="298">
        <v>34.5</v>
      </c>
      <c r="T36" s="298">
        <v>15.9</v>
      </c>
      <c r="U36" s="221">
        <f t="shared" si="12"/>
        <v>6.2949640287769783E-3</v>
      </c>
      <c r="V36" s="221">
        <f t="shared" si="0"/>
        <v>8.4982014388489208E-2</v>
      </c>
      <c r="W36" s="221">
        <f t="shared" si="1"/>
        <v>0.21492805755395683</v>
      </c>
      <c r="X36" s="221">
        <f t="shared" si="2"/>
        <v>0.15647482014388489</v>
      </c>
      <c r="Y36" s="221">
        <f t="shared" si="3"/>
        <v>0.21672661870503598</v>
      </c>
      <c r="Z36" s="221">
        <f t="shared" si="4"/>
        <v>5.8003597122302158E-2</v>
      </c>
      <c r="AA36" s="221">
        <f t="shared" si="5"/>
        <v>3.6870503597122302E-2</v>
      </c>
      <c r="AB36" s="221">
        <f t="shared" si="6"/>
        <v>0.11780575539568346</v>
      </c>
      <c r="AC36" s="221">
        <f t="shared" si="7"/>
        <v>6.3399280575539563E-2</v>
      </c>
      <c r="AD36" s="221">
        <f t="shared" si="8"/>
        <v>4.4964028776978415E-3</v>
      </c>
      <c r="AE36" s="221">
        <f t="shared" si="9"/>
        <v>1.7985611510791368E-3</v>
      </c>
      <c r="AF36" s="221">
        <f t="shared" si="10"/>
        <v>4.496402877697842E-4</v>
      </c>
      <c r="AG36" s="221">
        <f t="shared" si="11"/>
        <v>3.7769784172661872E-2</v>
      </c>
    </row>
    <row r="37" spans="2:33" x14ac:dyDescent="0.15">
      <c r="B37" s="413" t="s">
        <v>20</v>
      </c>
      <c r="C37" s="372"/>
      <c r="D37" s="227">
        <v>34</v>
      </c>
      <c r="E37" s="227">
        <v>0</v>
      </c>
      <c r="F37" s="227">
        <v>3</v>
      </c>
      <c r="G37" s="227">
        <v>3</v>
      </c>
      <c r="H37" s="227">
        <v>10</v>
      </c>
      <c r="I37" s="227">
        <v>7</v>
      </c>
      <c r="J37" s="227">
        <v>1</v>
      </c>
      <c r="K37" s="227">
        <v>3</v>
      </c>
      <c r="L37" s="227">
        <v>2</v>
      </c>
      <c r="M37" s="227">
        <v>3</v>
      </c>
      <c r="N37" s="227">
        <v>2</v>
      </c>
      <c r="O37" s="227">
        <v>0</v>
      </c>
      <c r="P37" s="227">
        <v>0</v>
      </c>
      <c r="Q37" s="227">
        <v>0</v>
      </c>
      <c r="R37" s="300">
        <v>31.2</v>
      </c>
      <c r="S37" s="298">
        <v>33.799999999999997</v>
      </c>
      <c r="T37" s="305">
        <v>11.4</v>
      </c>
      <c r="U37" s="221">
        <f t="shared" si="12"/>
        <v>0</v>
      </c>
      <c r="V37" s="221">
        <f t="shared" si="0"/>
        <v>8.8235294117647065E-2</v>
      </c>
      <c r="W37" s="221">
        <f t="shared" si="1"/>
        <v>8.8235294117647065E-2</v>
      </c>
      <c r="X37" s="221">
        <f t="shared" si="2"/>
        <v>0.29411764705882354</v>
      </c>
      <c r="Y37" s="221">
        <f t="shared" si="3"/>
        <v>0.20588235294117646</v>
      </c>
      <c r="Z37" s="221">
        <f t="shared" si="4"/>
        <v>2.9411764705882353E-2</v>
      </c>
      <c r="AA37" s="221">
        <f t="shared" si="5"/>
        <v>8.8235294117647065E-2</v>
      </c>
      <c r="AB37" s="221">
        <f t="shared" si="6"/>
        <v>5.8823529411764705E-2</v>
      </c>
      <c r="AC37" s="221">
        <f t="shared" si="7"/>
        <v>8.8235294117647065E-2</v>
      </c>
      <c r="AD37" s="221">
        <f t="shared" si="8"/>
        <v>5.8823529411764705E-2</v>
      </c>
      <c r="AE37" s="221">
        <f t="shared" si="9"/>
        <v>0</v>
      </c>
      <c r="AF37" s="221">
        <f t="shared" si="10"/>
        <v>0</v>
      </c>
      <c r="AG37" s="221">
        <f t="shared" si="11"/>
        <v>0</v>
      </c>
    </row>
    <row r="38" spans="2:33" x14ac:dyDescent="0.15">
      <c r="B38" s="413" t="s">
        <v>21</v>
      </c>
      <c r="C38" s="372"/>
      <c r="D38" s="227">
        <v>12</v>
      </c>
      <c r="E38" s="227">
        <v>0</v>
      </c>
      <c r="F38" s="227">
        <v>0</v>
      </c>
      <c r="G38" s="227">
        <v>0</v>
      </c>
      <c r="H38" s="227">
        <v>4</v>
      </c>
      <c r="I38" s="227">
        <v>1</v>
      </c>
      <c r="J38" s="227">
        <v>1</v>
      </c>
      <c r="K38" s="227">
        <v>1</v>
      </c>
      <c r="L38" s="227">
        <v>1</v>
      </c>
      <c r="M38" s="227">
        <v>2</v>
      </c>
      <c r="N38" s="227">
        <v>2</v>
      </c>
      <c r="O38" s="227">
        <v>0</v>
      </c>
      <c r="P38" s="227">
        <v>0</v>
      </c>
      <c r="Q38" s="227">
        <v>0</v>
      </c>
      <c r="R38" s="300">
        <v>41.6</v>
      </c>
      <c r="S38" s="298">
        <v>41.5</v>
      </c>
      <c r="T38" s="298">
        <v>11.8</v>
      </c>
      <c r="U38" s="221">
        <f t="shared" si="12"/>
        <v>0</v>
      </c>
      <c r="V38" s="221">
        <f t="shared" si="0"/>
        <v>0</v>
      </c>
      <c r="W38" s="221">
        <f t="shared" si="1"/>
        <v>0</v>
      </c>
      <c r="X38" s="221">
        <f t="shared" si="2"/>
        <v>0.33333333333333331</v>
      </c>
      <c r="Y38" s="221">
        <f t="shared" si="3"/>
        <v>8.3333333333333329E-2</v>
      </c>
      <c r="Z38" s="221">
        <f t="shared" si="4"/>
        <v>8.3333333333333329E-2</v>
      </c>
      <c r="AA38" s="221">
        <f t="shared" si="5"/>
        <v>8.3333333333333329E-2</v>
      </c>
      <c r="AB38" s="221">
        <f t="shared" si="6"/>
        <v>8.3333333333333329E-2</v>
      </c>
      <c r="AC38" s="221">
        <f t="shared" si="7"/>
        <v>0.16666666666666666</v>
      </c>
      <c r="AD38" s="221">
        <f t="shared" si="8"/>
        <v>0.16666666666666666</v>
      </c>
      <c r="AE38" s="221">
        <f t="shared" si="9"/>
        <v>0</v>
      </c>
      <c r="AF38" s="221">
        <f t="shared" si="10"/>
        <v>0</v>
      </c>
      <c r="AG38" s="221">
        <f t="shared" si="11"/>
        <v>0</v>
      </c>
    </row>
    <row r="39" spans="2:33" x14ac:dyDescent="0.15">
      <c r="B39" s="413" t="s">
        <v>22</v>
      </c>
      <c r="C39" s="372"/>
      <c r="D39" s="227">
        <v>17</v>
      </c>
      <c r="E39" s="227">
        <v>0</v>
      </c>
      <c r="F39" s="227">
        <v>0</v>
      </c>
      <c r="G39" s="227">
        <v>0</v>
      </c>
      <c r="H39" s="227">
        <v>3</v>
      </c>
      <c r="I39" s="227">
        <v>5</v>
      </c>
      <c r="J39" s="227">
        <v>4</v>
      </c>
      <c r="K39" s="227">
        <v>0</v>
      </c>
      <c r="L39" s="227">
        <v>0</v>
      </c>
      <c r="M39" s="227">
        <v>2</v>
      </c>
      <c r="N39" s="227">
        <v>2</v>
      </c>
      <c r="O39" s="227">
        <v>0</v>
      </c>
      <c r="P39" s="227">
        <v>0</v>
      </c>
      <c r="Q39" s="227">
        <v>1</v>
      </c>
      <c r="R39" s="300">
        <v>35.200000000000003</v>
      </c>
      <c r="S39" s="298">
        <v>40.4</v>
      </c>
      <c r="T39" s="298">
        <v>12.8</v>
      </c>
      <c r="U39" s="221">
        <f t="shared" si="12"/>
        <v>0</v>
      </c>
      <c r="V39" s="221">
        <f t="shared" si="0"/>
        <v>0</v>
      </c>
      <c r="W39" s="221">
        <f t="shared" si="1"/>
        <v>0</v>
      </c>
      <c r="X39" s="221">
        <f t="shared" si="2"/>
        <v>0.17647058823529413</v>
      </c>
      <c r="Y39" s="221">
        <f t="shared" si="3"/>
        <v>0.29411764705882354</v>
      </c>
      <c r="Z39" s="221">
        <f t="shared" si="4"/>
        <v>0.23529411764705882</v>
      </c>
      <c r="AA39" s="221">
        <f t="shared" si="5"/>
        <v>0</v>
      </c>
      <c r="AB39" s="221">
        <f t="shared" si="6"/>
        <v>0</v>
      </c>
      <c r="AC39" s="221">
        <f t="shared" si="7"/>
        <v>0.11764705882352941</v>
      </c>
      <c r="AD39" s="221">
        <f t="shared" si="8"/>
        <v>0.11764705882352941</v>
      </c>
      <c r="AE39" s="221">
        <f t="shared" si="9"/>
        <v>0</v>
      </c>
      <c r="AF39" s="221">
        <f t="shared" si="10"/>
        <v>0</v>
      </c>
      <c r="AG39" s="221">
        <f t="shared" si="11"/>
        <v>5.8823529411764705E-2</v>
      </c>
    </row>
    <row r="40" spans="2:33" x14ac:dyDescent="0.15">
      <c r="B40" s="413" t="s">
        <v>23</v>
      </c>
      <c r="C40" s="372"/>
      <c r="D40" s="227">
        <v>30</v>
      </c>
      <c r="E40" s="227">
        <v>0</v>
      </c>
      <c r="F40" s="227">
        <v>0</v>
      </c>
      <c r="G40" s="227">
        <v>4</v>
      </c>
      <c r="H40" s="227">
        <v>2</v>
      </c>
      <c r="I40" s="227">
        <v>7</v>
      </c>
      <c r="J40" s="227">
        <v>1</v>
      </c>
      <c r="K40" s="227">
        <v>2</v>
      </c>
      <c r="L40" s="227">
        <v>4</v>
      </c>
      <c r="M40" s="227">
        <v>2</v>
      </c>
      <c r="N40" s="227">
        <v>5</v>
      </c>
      <c r="O40" s="227">
        <v>0</v>
      </c>
      <c r="P40" s="227">
        <v>0</v>
      </c>
      <c r="Q40" s="227">
        <v>3</v>
      </c>
      <c r="R40" s="306">
        <v>43.5</v>
      </c>
      <c r="S40" s="307">
        <v>46.1</v>
      </c>
      <c r="T40" s="307">
        <v>23.1</v>
      </c>
      <c r="U40" s="221">
        <f t="shared" si="12"/>
        <v>0</v>
      </c>
      <c r="V40" s="221">
        <f t="shared" si="0"/>
        <v>0</v>
      </c>
      <c r="W40" s="221">
        <f t="shared" si="1"/>
        <v>0.13333333333333333</v>
      </c>
      <c r="X40" s="221">
        <f t="shared" si="2"/>
        <v>6.6666666666666666E-2</v>
      </c>
      <c r="Y40" s="221">
        <f t="shared" si="3"/>
        <v>0.23333333333333334</v>
      </c>
      <c r="Z40" s="221">
        <f t="shared" si="4"/>
        <v>3.3333333333333333E-2</v>
      </c>
      <c r="AA40" s="221">
        <f t="shared" si="5"/>
        <v>6.6666666666666666E-2</v>
      </c>
      <c r="AB40" s="221">
        <f t="shared" si="6"/>
        <v>0.13333333333333333</v>
      </c>
      <c r="AC40" s="221">
        <f t="shared" si="7"/>
        <v>6.6666666666666666E-2</v>
      </c>
      <c r="AD40" s="221">
        <f t="shared" si="8"/>
        <v>0.16666666666666666</v>
      </c>
      <c r="AE40" s="221">
        <f t="shared" si="9"/>
        <v>0</v>
      </c>
      <c r="AF40" s="221">
        <f t="shared" si="10"/>
        <v>0</v>
      </c>
      <c r="AG40" s="221">
        <f t="shared" si="11"/>
        <v>0.1</v>
      </c>
    </row>
    <row r="41" spans="2:33" x14ac:dyDescent="0.15">
      <c r="B41" s="413" t="s">
        <v>24</v>
      </c>
      <c r="C41" s="372"/>
      <c r="D41" s="227">
        <v>150</v>
      </c>
      <c r="E41" s="227">
        <v>0</v>
      </c>
      <c r="F41" s="227">
        <v>2</v>
      </c>
      <c r="G41" s="227">
        <v>11</v>
      </c>
      <c r="H41" s="227">
        <v>23</v>
      </c>
      <c r="I41" s="227">
        <v>25</v>
      </c>
      <c r="J41" s="227">
        <v>29</v>
      </c>
      <c r="K41" s="227">
        <v>7</v>
      </c>
      <c r="L41" s="227">
        <v>8</v>
      </c>
      <c r="M41" s="227">
        <v>20</v>
      </c>
      <c r="N41" s="227">
        <v>9</v>
      </c>
      <c r="O41" s="227">
        <v>11</v>
      </c>
      <c r="P41" s="227">
        <v>1</v>
      </c>
      <c r="Q41" s="227">
        <v>4</v>
      </c>
      <c r="R41" s="300">
        <v>36.799999999999997</v>
      </c>
      <c r="S41" s="298">
        <v>41.5</v>
      </c>
      <c r="T41" s="298">
        <v>14.8</v>
      </c>
      <c r="U41" s="221">
        <f t="shared" si="12"/>
        <v>0</v>
      </c>
      <c r="V41" s="221">
        <f t="shared" si="0"/>
        <v>1.3333333333333334E-2</v>
      </c>
      <c r="W41" s="221">
        <f t="shared" si="1"/>
        <v>7.3333333333333334E-2</v>
      </c>
      <c r="X41" s="221">
        <f t="shared" si="2"/>
        <v>0.15333333333333332</v>
      </c>
      <c r="Y41" s="221">
        <f t="shared" si="3"/>
        <v>0.16666666666666666</v>
      </c>
      <c r="Z41" s="221">
        <f t="shared" si="4"/>
        <v>0.19333333333333333</v>
      </c>
      <c r="AA41" s="221">
        <f t="shared" si="5"/>
        <v>4.6666666666666669E-2</v>
      </c>
      <c r="AB41" s="221">
        <f t="shared" si="6"/>
        <v>5.3333333333333337E-2</v>
      </c>
      <c r="AC41" s="221">
        <f t="shared" si="7"/>
        <v>0.13333333333333333</v>
      </c>
      <c r="AD41" s="221">
        <f t="shared" si="8"/>
        <v>0.06</v>
      </c>
      <c r="AE41" s="221">
        <f t="shared" si="9"/>
        <v>7.3333333333333334E-2</v>
      </c>
      <c r="AF41" s="221">
        <f t="shared" si="10"/>
        <v>6.6666666666666671E-3</v>
      </c>
      <c r="AG41" s="221">
        <f t="shared" si="11"/>
        <v>2.6666666666666668E-2</v>
      </c>
    </row>
    <row r="42" spans="2:33" x14ac:dyDescent="0.15">
      <c r="B42" s="413" t="s">
        <v>25</v>
      </c>
      <c r="C42" s="372"/>
      <c r="D42" s="227">
        <v>30</v>
      </c>
      <c r="E42" s="227">
        <v>0</v>
      </c>
      <c r="F42" s="227">
        <v>0</v>
      </c>
      <c r="G42" s="227">
        <v>2</v>
      </c>
      <c r="H42" s="227">
        <v>5</v>
      </c>
      <c r="I42" s="227">
        <v>3</v>
      </c>
      <c r="J42" s="227">
        <v>9</v>
      </c>
      <c r="K42" s="227">
        <v>1</v>
      </c>
      <c r="L42" s="227">
        <v>4</v>
      </c>
      <c r="M42" s="227">
        <v>2</v>
      </c>
      <c r="N42" s="227">
        <v>2</v>
      </c>
      <c r="O42" s="227">
        <v>0</v>
      </c>
      <c r="P42" s="227">
        <v>2</v>
      </c>
      <c r="Q42" s="227">
        <v>0</v>
      </c>
      <c r="R42" s="300">
        <v>36.799999999999997</v>
      </c>
      <c r="S42" s="298">
        <v>39.799999999999997</v>
      </c>
      <c r="T42" s="298">
        <v>11.8</v>
      </c>
      <c r="U42" s="221">
        <f t="shared" si="12"/>
        <v>0</v>
      </c>
      <c r="V42" s="221">
        <f t="shared" si="0"/>
        <v>0</v>
      </c>
      <c r="W42" s="221">
        <f t="shared" si="1"/>
        <v>6.6666666666666666E-2</v>
      </c>
      <c r="X42" s="221">
        <f t="shared" si="2"/>
        <v>0.16666666666666666</v>
      </c>
      <c r="Y42" s="221">
        <f t="shared" si="3"/>
        <v>0.1</v>
      </c>
      <c r="Z42" s="221">
        <f t="shared" si="4"/>
        <v>0.3</v>
      </c>
      <c r="AA42" s="221">
        <f t="shared" si="5"/>
        <v>3.3333333333333333E-2</v>
      </c>
      <c r="AB42" s="221">
        <f t="shared" si="6"/>
        <v>0.13333333333333333</v>
      </c>
      <c r="AC42" s="221">
        <f t="shared" si="7"/>
        <v>6.6666666666666666E-2</v>
      </c>
      <c r="AD42" s="221">
        <f t="shared" si="8"/>
        <v>6.6666666666666666E-2</v>
      </c>
      <c r="AE42" s="221">
        <f t="shared" si="9"/>
        <v>0</v>
      </c>
      <c r="AF42" s="221">
        <f t="shared" si="10"/>
        <v>6.6666666666666666E-2</v>
      </c>
      <c r="AG42" s="221">
        <f t="shared" si="11"/>
        <v>0</v>
      </c>
    </row>
    <row r="43" spans="2:33" x14ac:dyDescent="0.15">
      <c r="B43" s="413" t="s">
        <v>26</v>
      </c>
      <c r="C43" s="372"/>
      <c r="D43" s="227">
        <v>260</v>
      </c>
      <c r="E43" s="227">
        <v>5</v>
      </c>
      <c r="F43" s="227">
        <v>4</v>
      </c>
      <c r="G43" s="227">
        <v>26</v>
      </c>
      <c r="H43" s="227">
        <v>41</v>
      </c>
      <c r="I43" s="227">
        <v>46</v>
      </c>
      <c r="J43" s="227">
        <v>44</v>
      </c>
      <c r="K43" s="227">
        <v>9</v>
      </c>
      <c r="L43" s="227">
        <v>12</v>
      </c>
      <c r="M43" s="227">
        <v>35</v>
      </c>
      <c r="N43" s="227">
        <v>9</v>
      </c>
      <c r="O43" s="227">
        <v>4</v>
      </c>
      <c r="P43" s="227">
        <v>5</v>
      </c>
      <c r="Q43" s="227">
        <v>20</v>
      </c>
      <c r="R43" s="300">
        <v>35.299999999999997</v>
      </c>
      <c r="S43" s="298">
        <v>42.4</v>
      </c>
      <c r="T43" s="298">
        <v>23.4</v>
      </c>
      <c r="U43" s="221">
        <f t="shared" si="12"/>
        <v>1.9230769230769232E-2</v>
      </c>
      <c r="V43" s="221">
        <f t="shared" si="0"/>
        <v>1.5384615384615385E-2</v>
      </c>
      <c r="W43" s="221">
        <f t="shared" si="1"/>
        <v>0.1</v>
      </c>
      <c r="X43" s="221">
        <f t="shared" si="2"/>
        <v>0.15769230769230769</v>
      </c>
      <c r="Y43" s="221">
        <f t="shared" si="3"/>
        <v>0.17692307692307693</v>
      </c>
      <c r="Z43" s="221">
        <f t="shared" si="4"/>
        <v>0.16923076923076924</v>
      </c>
      <c r="AA43" s="221">
        <f t="shared" si="5"/>
        <v>3.4615384615384617E-2</v>
      </c>
      <c r="AB43" s="221">
        <f t="shared" si="6"/>
        <v>4.6153846153846156E-2</v>
      </c>
      <c r="AC43" s="221">
        <f t="shared" si="7"/>
        <v>0.13461538461538461</v>
      </c>
      <c r="AD43" s="221">
        <f t="shared" si="8"/>
        <v>3.4615384615384617E-2</v>
      </c>
      <c r="AE43" s="221">
        <f t="shared" si="9"/>
        <v>1.5384615384615385E-2</v>
      </c>
      <c r="AF43" s="221">
        <f t="shared" si="10"/>
        <v>1.9230769230769232E-2</v>
      </c>
      <c r="AG43" s="221">
        <f t="shared" si="11"/>
        <v>7.6923076923076927E-2</v>
      </c>
    </row>
    <row r="44" spans="2:33" x14ac:dyDescent="0.15">
      <c r="B44" s="413" t="s">
        <v>27</v>
      </c>
      <c r="C44" s="372"/>
      <c r="D44" s="227">
        <v>384</v>
      </c>
      <c r="E44" s="227">
        <v>0</v>
      </c>
      <c r="F44" s="227">
        <v>20</v>
      </c>
      <c r="G44" s="227">
        <v>61</v>
      </c>
      <c r="H44" s="227">
        <v>67</v>
      </c>
      <c r="I44" s="227">
        <v>81</v>
      </c>
      <c r="J44" s="227">
        <v>47</v>
      </c>
      <c r="K44" s="227">
        <v>5</v>
      </c>
      <c r="L44" s="227">
        <v>26</v>
      </c>
      <c r="M44" s="227">
        <v>50</v>
      </c>
      <c r="N44" s="227">
        <v>2</v>
      </c>
      <c r="O44" s="227">
        <v>0</v>
      </c>
      <c r="P44" s="227">
        <v>0</v>
      </c>
      <c r="Q44" s="227">
        <v>25</v>
      </c>
      <c r="R44" s="300">
        <v>33.299999999999997</v>
      </c>
      <c r="S44" s="298">
        <v>38.1</v>
      </c>
      <c r="T44" s="298">
        <v>19.600000000000001</v>
      </c>
      <c r="U44" s="221">
        <f t="shared" si="12"/>
        <v>0</v>
      </c>
      <c r="V44" s="221">
        <f t="shared" si="0"/>
        <v>5.2083333333333336E-2</v>
      </c>
      <c r="W44" s="221">
        <f t="shared" si="1"/>
        <v>0.15885416666666666</v>
      </c>
      <c r="X44" s="221">
        <f t="shared" si="2"/>
        <v>0.17447916666666666</v>
      </c>
      <c r="Y44" s="221">
        <f t="shared" si="3"/>
        <v>0.2109375</v>
      </c>
      <c r="Z44" s="221">
        <f t="shared" si="4"/>
        <v>0.12239583333333333</v>
      </c>
      <c r="AA44" s="221">
        <f t="shared" si="5"/>
        <v>1.3020833333333334E-2</v>
      </c>
      <c r="AB44" s="221">
        <f t="shared" si="6"/>
        <v>6.7708333333333329E-2</v>
      </c>
      <c r="AC44" s="221">
        <f t="shared" si="7"/>
        <v>0.13020833333333334</v>
      </c>
      <c r="AD44" s="221">
        <f t="shared" si="8"/>
        <v>5.208333333333333E-3</v>
      </c>
      <c r="AE44" s="221">
        <f t="shared" si="9"/>
        <v>0</v>
      </c>
      <c r="AF44" s="221">
        <f t="shared" si="10"/>
        <v>0</v>
      </c>
      <c r="AG44" s="221">
        <f t="shared" si="11"/>
        <v>6.5104166666666671E-2</v>
      </c>
    </row>
    <row r="45" spans="2:33" x14ac:dyDescent="0.15">
      <c r="B45" s="413" t="s">
        <v>28</v>
      </c>
      <c r="C45" s="372"/>
      <c r="D45" s="227">
        <v>1400</v>
      </c>
      <c r="E45" s="227">
        <v>2</v>
      </c>
      <c r="F45" s="227">
        <v>55</v>
      </c>
      <c r="G45" s="227">
        <v>207</v>
      </c>
      <c r="H45" s="227">
        <v>220</v>
      </c>
      <c r="I45" s="227">
        <v>249</v>
      </c>
      <c r="J45" s="227">
        <v>190</v>
      </c>
      <c r="K45" s="227">
        <v>32</v>
      </c>
      <c r="L45" s="227">
        <v>135</v>
      </c>
      <c r="M45" s="227">
        <v>135</v>
      </c>
      <c r="N45" s="227">
        <v>36</v>
      </c>
      <c r="O45" s="227">
        <v>15</v>
      </c>
      <c r="P45" s="227">
        <v>7</v>
      </c>
      <c r="Q45" s="227">
        <v>117</v>
      </c>
      <c r="R45" s="300">
        <v>34.299999999999997</v>
      </c>
      <c r="S45" s="298">
        <v>40.700000000000003</v>
      </c>
      <c r="T45" s="298">
        <v>21.3</v>
      </c>
      <c r="U45" s="221">
        <f t="shared" si="12"/>
        <v>1.4285714285714286E-3</v>
      </c>
      <c r="V45" s="221">
        <f t="shared" si="0"/>
        <v>3.9285714285714285E-2</v>
      </c>
      <c r="W45" s="221">
        <f t="shared" si="1"/>
        <v>0.14785714285714285</v>
      </c>
      <c r="X45" s="221">
        <f t="shared" si="2"/>
        <v>0.15714285714285714</v>
      </c>
      <c r="Y45" s="221">
        <f t="shared" si="3"/>
        <v>0.17785714285714285</v>
      </c>
      <c r="Z45" s="221">
        <f t="shared" si="4"/>
        <v>0.1357142857142857</v>
      </c>
      <c r="AA45" s="221">
        <f t="shared" si="5"/>
        <v>2.2857142857142857E-2</v>
      </c>
      <c r="AB45" s="221">
        <f t="shared" si="6"/>
        <v>9.6428571428571433E-2</v>
      </c>
      <c r="AC45" s="221">
        <f t="shared" si="7"/>
        <v>9.6428571428571433E-2</v>
      </c>
      <c r="AD45" s="221">
        <f t="shared" si="8"/>
        <v>2.5714285714285714E-2</v>
      </c>
      <c r="AE45" s="221">
        <f t="shared" si="9"/>
        <v>1.0714285714285714E-2</v>
      </c>
      <c r="AF45" s="221">
        <f t="shared" si="10"/>
        <v>5.0000000000000001E-3</v>
      </c>
      <c r="AG45" s="221">
        <f t="shared" si="11"/>
        <v>8.3571428571428574E-2</v>
      </c>
    </row>
    <row r="46" spans="2:33" x14ac:dyDescent="0.15">
      <c r="B46" s="413" t="s">
        <v>29</v>
      </c>
      <c r="C46" s="372"/>
      <c r="D46" s="227">
        <v>114</v>
      </c>
      <c r="E46" s="227">
        <v>0</v>
      </c>
      <c r="F46" s="227">
        <v>4</v>
      </c>
      <c r="G46" s="227">
        <v>17</v>
      </c>
      <c r="H46" s="227">
        <v>16</v>
      </c>
      <c r="I46" s="227">
        <v>21</v>
      </c>
      <c r="J46" s="227">
        <v>20</v>
      </c>
      <c r="K46" s="227">
        <v>6</v>
      </c>
      <c r="L46" s="227">
        <v>5</v>
      </c>
      <c r="M46" s="227">
        <v>10</v>
      </c>
      <c r="N46" s="227">
        <v>9</v>
      </c>
      <c r="O46" s="227">
        <v>1</v>
      </c>
      <c r="P46" s="227">
        <v>0</v>
      </c>
      <c r="Q46" s="227">
        <v>5</v>
      </c>
      <c r="R46" s="300">
        <v>34.6</v>
      </c>
      <c r="S46" s="298">
        <v>39.1</v>
      </c>
      <c r="T46" s="298">
        <v>18.5</v>
      </c>
      <c r="U46" s="221">
        <f t="shared" si="12"/>
        <v>0</v>
      </c>
      <c r="V46" s="221">
        <f t="shared" si="0"/>
        <v>3.5087719298245612E-2</v>
      </c>
      <c r="W46" s="221">
        <f t="shared" si="1"/>
        <v>0.14912280701754385</v>
      </c>
      <c r="X46" s="221">
        <f t="shared" si="2"/>
        <v>0.14035087719298245</v>
      </c>
      <c r="Y46" s="221">
        <f t="shared" si="3"/>
        <v>0.18421052631578946</v>
      </c>
      <c r="Z46" s="221">
        <f t="shared" si="4"/>
        <v>0.17543859649122806</v>
      </c>
      <c r="AA46" s="221">
        <f t="shared" si="5"/>
        <v>5.2631578947368418E-2</v>
      </c>
      <c r="AB46" s="221">
        <f t="shared" si="6"/>
        <v>4.3859649122807015E-2</v>
      </c>
      <c r="AC46" s="221">
        <f t="shared" si="7"/>
        <v>8.771929824561403E-2</v>
      </c>
      <c r="AD46" s="221">
        <f t="shared" si="8"/>
        <v>7.8947368421052627E-2</v>
      </c>
      <c r="AE46" s="221">
        <f t="shared" si="9"/>
        <v>8.771929824561403E-3</v>
      </c>
      <c r="AF46" s="221">
        <f t="shared" si="10"/>
        <v>0</v>
      </c>
      <c r="AG46" s="221">
        <f t="shared" si="11"/>
        <v>4.3859649122807015E-2</v>
      </c>
    </row>
    <row r="47" spans="2:33" x14ac:dyDescent="0.15">
      <c r="B47" s="413" t="s">
        <v>30</v>
      </c>
      <c r="C47" s="372"/>
      <c r="D47" s="227">
        <v>98</v>
      </c>
      <c r="E47" s="227">
        <v>0</v>
      </c>
      <c r="F47" s="227">
        <v>2</v>
      </c>
      <c r="G47" s="227">
        <v>17</v>
      </c>
      <c r="H47" s="227">
        <v>14</v>
      </c>
      <c r="I47" s="227">
        <v>13</v>
      </c>
      <c r="J47" s="227">
        <v>11</v>
      </c>
      <c r="K47" s="227">
        <v>2</v>
      </c>
      <c r="L47" s="227">
        <v>14</v>
      </c>
      <c r="M47" s="227">
        <v>14</v>
      </c>
      <c r="N47" s="227">
        <v>8</v>
      </c>
      <c r="O47" s="227">
        <v>0</v>
      </c>
      <c r="P47" s="227">
        <v>0</v>
      </c>
      <c r="Q47" s="227">
        <v>3</v>
      </c>
      <c r="R47" s="300">
        <v>35.299999999999997</v>
      </c>
      <c r="S47" s="298">
        <v>39.700000000000003</v>
      </c>
      <c r="T47" s="298">
        <v>16.7</v>
      </c>
      <c r="U47" s="221">
        <f t="shared" si="12"/>
        <v>0</v>
      </c>
      <c r="V47" s="221">
        <f t="shared" si="0"/>
        <v>2.0408163265306121E-2</v>
      </c>
      <c r="W47" s="221">
        <f t="shared" si="1"/>
        <v>0.17346938775510204</v>
      </c>
      <c r="X47" s="221">
        <f t="shared" si="2"/>
        <v>0.14285714285714285</v>
      </c>
      <c r="Y47" s="221">
        <f t="shared" si="3"/>
        <v>0.1326530612244898</v>
      </c>
      <c r="Z47" s="221">
        <f t="shared" si="4"/>
        <v>0.11224489795918367</v>
      </c>
      <c r="AA47" s="221">
        <f t="shared" si="5"/>
        <v>2.0408163265306121E-2</v>
      </c>
      <c r="AB47" s="221">
        <f t="shared" si="6"/>
        <v>0.14285714285714285</v>
      </c>
      <c r="AC47" s="221">
        <f t="shared" si="7"/>
        <v>0.14285714285714285</v>
      </c>
      <c r="AD47" s="221">
        <f t="shared" si="8"/>
        <v>8.1632653061224483E-2</v>
      </c>
      <c r="AE47" s="221">
        <f t="shared" si="9"/>
        <v>0</v>
      </c>
      <c r="AF47" s="221">
        <f t="shared" si="10"/>
        <v>0</v>
      </c>
      <c r="AG47" s="221">
        <f t="shared" si="11"/>
        <v>3.0612244897959183E-2</v>
      </c>
    </row>
    <row r="48" spans="2:33" x14ac:dyDescent="0.15">
      <c r="B48" s="413" t="s">
        <v>31</v>
      </c>
      <c r="C48" s="372"/>
      <c r="D48" s="227">
        <v>117</v>
      </c>
      <c r="E48" s="227">
        <v>1</v>
      </c>
      <c r="F48" s="227">
        <v>13</v>
      </c>
      <c r="G48" s="227">
        <v>17</v>
      </c>
      <c r="H48" s="227">
        <v>14</v>
      </c>
      <c r="I48" s="227">
        <v>22</v>
      </c>
      <c r="J48" s="227">
        <v>12</v>
      </c>
      <c r="K48" s="227">
        <v>4</v>
      </c>
      <c r="L48" s="227">
        <v>16</v>
      </c>
      <c r="M48" s="227">
        <v>3</v>
      </c>
      <c r="N48" s="227">
        <v>7</v>
      </c>
      <c r="O48" s="227">
        <v>1</v>
      </c>
      <c r="P48" s="227">
        <v>0</v>
      </c>
      <c r="Q48" s="227">
        <v>7</v>
      </c>
      <c r="R48" s="300">
        <v>32.9</v>
      </c>
      <c r="S48" s="298">
        <v>38.1</v>
      </c>
      <c r="T48" s="298">
        <v>19</v>
      </c>
      <c r="U48" s="221">
        <f t="shared" si="12"/>
        <v>8.5470085470085479E-3</v>
      </c>
      <c r="V48" s="221">
        <f t="shared" si="0"/>
        <v>0.1111111111111111</v>
      </c>
      <c r="W48" s="221">
        <f t="shared" si="1"/>
        <v>0.14529914529914531</v>
      </c>
      <c r="X48" s="221">
        <f t="shared" si="2"/>
        <v>0.11965811965811966</v>
      </c>
      <c r="Y48" s="221">
        <f t="shared" si="3"/>
        <v>0.18803418803418803</v>
      </c>
      <c r="Z48" s="221">
        <f t="shared" si="4"/>
        <v>0.10256410256410256</v>
      </c>
      <c r="AA48" s="221">
        <f t="shared" si="5"/>
        <v>3.4188034188034191E-2</v>
      </c>
      <c r="AB48" s="221">
        <f t="shared" si="6"/>
        <v>0.13675213675213677</v>
      </c>
      <c r="AC48" s="221">
        <f t="shared" si="7"/>
        <v>2.564102564102564E-2</v>
      </c>
      <c r="AD48" s="221">
        <f t="shared" si="8"/>
        <v>5.9829059829059832E-2</v>
      </c>
      <c r="AE48" s="221">
        <f t="shared" si="9"/>
        <v>8.5470085470085479E-3</v>
      </c>
      <c r="AF48" s="221">
        <f t="shared" si="10"/>
        <v>0</v>
      </c>
      <c r="AG48" s="221">
        <f t="shared" si="11"/>
        <v>5.9829059829059832E-2</v>
      </c>
    </row>
    <row r="49" spans="2:33" x14ac:dyDescent="0.15">
      <c r="B49" s="413" t="s">
        <v>32</v>
      </c>
      <c r="C49" s="372"/>
      <c r="D49" s="227">
        <v>978</v>
      </c>
      <c r="E49" s="227">
        <v>2</v>
      </c>
      <c r="F49" s="227">
        <v>52</v>
      </c>
      <c r="G49" s="227">
        <v>177</v>
      </c>
      <c r="H49" s="227">
        <v>178</v>
      </c>
      <c r="I49" s="227">
        <v>196</v>
      </c>
      <c r="J49" s="227">
        <v>102</v>
      </c>
      <c r="K49" s="227">
        <v>23</v>
      </c>
      <c r="L49" s="227">
        <v>102</v>
      </c>
      <c r="M49" s="227">
        <v>79</v>
      </c>
      <c r="N49" s="227">
        <v>27</v>
      </c>
      <c r="O49" s="227">
        <v>7</v>
      </c>
      <c r="P49" s="227">
        <v>2</v>
      </c>
      <c r="Q49" s="227">
        <v>31</v>
      </c>
      <c r="R49" s="300">
        <v>32.1</v>
      </c>
      <c r="S49" s="298">
        <v>35.9</v>
      </c>
      <c r="T49" s="298">
        <v>15.7</v>
      </c>
      <c r="U49" s="221">
        <f t="shared" si="12"/>
        <v>2.0449897750511249E-3</v>
      </c>
      <c r="V49" s="221">
        <f t="shared" si="0"/>
        <v>5.3169734151329244E-2</v>
      </c>
      <c r="W49" s="221">
        <f t="shared" si="1"/>
        <v>0.18098159509202455</v>
      </c>
      <c r="X49" s="221">
        <f t="shared" si="2"/>
        <v>0.18200408997955012</v>
      </c>
      <c r="Y49" s="221">
        <f t="shared" si="3"/>
        <v>0.20040899795501022</v>
      </c>
      <c r="Z49" s="221">
        <f t="shared" si="4"/>
        <v>0.10429447852760736</v>
      </c>
      <c r="AA49" s="221">
        <f t="shared" si="5"/>
        <v>2.3517382413087935E-2</v>
      </c>
      <c r="AB49" s="221">
        <f t="shared" si="6"/>
        <v>0.10429447852760736</v>
      </c>
      <c r="AC49" s="221">
        <f t="shared" si="7"/>
        <v>8.0777096114519428E-2</v>
      </c>
      <c r="AD49" s="221">
        <f t="shared" si="8"/>
        <v>2.7607361963190184E-2</v>
      </c>
      <c r="AE49" s="221">
        <f t="shared" si="9"/>
        <v>7.1574642126789366E-3</v>
      </c>
      <c r="AF49" s="221">
        <f t="shared" si="10"/>
        <v>2.0449897750511249E-3</v>
      </c>
      <c r="AG49" s="221">
        <f t="shared" si="11"/>
        <v>3.1697341513292433E-2</v>
      </c>
    </row>
    <row r="50" spans="2:33" x14ac:dyDescent="0.15">
      <c r="B50" s="413" t="s">
        <v>33</v>
      </c>
      <c r="C50" s="372"/>
      <c r="D50" s="227">
        <v>662</v>
      </c>
      <c r="E50" s="227">
        <v>7</v>
      </c>
      <c r="F50" s="227">
        <v>34</v>
      </c>
      <c r="G50" s="227">
        <v>93</v>
      </c>
      <c r="H50" s="227">
        <v>110</v>
      </c>
      <c r="I50" s="227">
        <v>121</v>
      </c>
      <c r="J50" s="227">
        <v>82</v>
      </c>
      <c r="K50" s="227">
        <v>18</v>
      </c>
      <c r="L50" s="227">
        <v>61</v>
      </c>
      <c r="M50" s="227">
        <v>76</v>
      </c>
      <c r="N50" s="227">
        <v>31</v>
      </c>
      <c r="O50" s="227">
        <v>5</v>
      </c>
      <c r="P50" s="227">
        <v>1</v>
      </c>
      <c r="Q50" s="227">
        <v>23</v>
      </c>
      <c r="R50" s="300">
        <v>33.6</v>
      </c>
      <c r="S50" s="298">
        <v>37.9</v>
      </c>
      <c r="T50" s="298">
        <v>17.8</v>
      </c>
      <c r="U50" s="221">
        <f t="shared" si="12"/>
        <v>1.0574018126888218E-2</v>
      </c>
      <c r="V50" s="221">
        <f t="shared" si="0"/>
        <v>5.1359516616314202E-2</v>
      </c>
      <c r="W50" s="221">
        <f t="shared" si="1"/>
        <v>0.1404833836858006</v>
      </c>
      <c r="X50" s="221">
        <f t="shared" si="2"/>
        <v>0.16616314199395771</v>
      </c>
      <c r="Y50" s="221">
        <f t="shared" si="3"/>
        <v>0.18277945619335348</v>
      </c>
      <c r="Z50" s="221">
        <f t="shared" si="4"/>
        <v>0.12386706948640483</v>
      </c>
      <c r="AA50" s="221">
        <f t="shared" si="5"/>
        <v>2.7190332326283987E-2</v>
      </c>
      <c r="AB50" s="221">
        <f t="shared" si="6"/>
        <v>9.2145015105740177E-2</v>
      </c>
      <c r="AC50" s="221">
        <f t="shared" si="7"/>
        <v>0.11480362537764351</v>
      </c>
      <c r="AD50" s="221">
        <f t="shared" si="8"/>
        <v>4.6827794561933533E-2</v>
      </c>
      <c r="AE50" s="221">
        <f t="shared" si="9"/>
        <v>7.5528700906344415E-3</v>
      </c>
      <c r="AF50" s="221">
        <f t="shared" si="10"/>
        <v>1.5105740181268882E-3</v>
      </c>
      <c r="AG50" s="221">
        <f t="shared" si="11"/>
        <v>3.4743202416918431E-2</v>
      </c>
    </row>
    <row r="51" spans="2:33" x14ac:dyDescent="0.15">
      <c r="B51" s="413" t="s">
        <v>34</v>
      </c>
      <c r="C51" s="372"/>
      <c r="D51" s="227">
        <v>118</v>
      </c>
      <c r="E51" s="227">
        <v>1</v>
      </c>
      <c r="F51" s="227">
        <v>2</v>
      </c>
      <c r="G51" s="227">
        <v>18</v>
      </c>
      <c r="H51" s="227">
        <v>21</v>
      </c>
      <c r="I51" s="227">
        <v>25</v>
      </c>
      <c r="J51" s="227">
        <v>15</v>
      </c>
      <c r="K51" s="227">
        <v>2</v>
      </c>
      <c r="L51" s="227">
        <v>8</v>
      </c>
      <c r="M51" s="227">
        <v>16</v>
      </c>
      <c r="N51" s="227">
        <v>3</v>
      </c>
      <c r="O51" s="227">
        <v>0</v>
      </c>
      <c r="P51" s="227">
        <v>0</v>
      </c>
      <c r="Q51" s="227">
        <v>7</v>
      </c>
      <c r="R51" s="300">
        <v>33.9</v>
      </c>
      <c r="S51" s="298">
        <v>39</v>
      </c>
      <c r="T51" s="298">
        <v>19.399999999999999</v>
      </c>
      <c r="U51" s="221">
        <f t="shared" si="12"/>
        <v>8.4745762711864406E-3</v>
      </c>
      <c r="V51" s="221">
        <f t="shared" si="0"/>
        <v>1.6949152542372881E-2</v>
      </c>
      <c r="W51" s="221">
        <f t="shared" si="1"/>
        <v>0.15254237288135594</v>
      </c>
      <c r="X51" s="221">
        <f t="shared" si="2"/>
        <v>0.17796610169491525</v>
      </c>
      <c r="Y51" s="221">
        <f t="shared" si="3"/>
        <v>0.21186440677966101</v>
      </c>
      <c r="Z51" s="221">
        <f t="shared" si="4"/>
        <v>0.1271186440677966</v>
      </c>
      <c r="AA51" s="221">
        <f t="shared" si="5"/>
        <v>1.6949152542372881E-2</v>
      </c>
      <c r="AB51" s="221">
        <f t="shared" si="6"/>
        <v>6.7796610169491525E-2</v>
      </c>
      <c r="AC51" s="221">
        <f t="shared" si="7"/>
        <v>0.13559322033898305</v>
      </c>
      <c r="AD51" s="221">
        <f t="shared" si="8"/>
        <v>2.5423728813559324E-2</v>
      </c>
      <c r="AE51" s="221">
        <f t="shared" si="9"/>
        <v>0</v>
      </c>
      <c r="AF51" s="221">
        <f t="shared" si="10"/>
        <v>0</v>
      </c>
      <c r="AG51" s="221">
        <f t="shared" si="11"/>
        <v>5.9322033898305086E-2</v>
      </c>
    </row>
    <row r="52" spans="2:33" x14ac:dyDescent="0.15">
      <c r="B52" s="413" t="s">
        <v>35</v>
      </c>
      <c r="C52" s="372"/>
      <c r="D52" s="227">
        <v>43</v>
      </c>
      <c r="E52" s="227">
        <v>1</v>
      </c>
      <c r="F52" s="227">
        <v>1</v>
      </c>
      <c r="G52" s="227">
        <v>8</v>
      </c>
      <c r="H52" s="227">
        <v>6</v>
      </c>
      <c r="I52" s="227">
        <v>9</v>
      </c>
      <c r="J52" s="227">
        <v>2</v>
      </c>
      <c r="K52" s="227">
        <v>2</v>
      </c>
      <c r="L52" s="227">
        <v>2</v>
      </c>
      <c r="M52" s="227">
        <v>4</v>
      </c>
      <c r="N52" s="227">
        <v>4</v>
      </c>
      <c r="O52" s="227">
        <v>1</v>
      </c>
      <c r="P52" s="227">
        <v>0</v>
      </c>
      <c r="Q52" s="227">
        <v>3</v>
      </c>
      <c r="R52" s="300">
        <v>33.1</v>
      </c>
      <c r="S52" s="298">
        <v>40.5</v>
      </c>
      <c r="T52" s="298">
        <v>20.7</v>
      </c>
      <c r="U52" s="221">
        <f t="shared" si="12"/>
        <v>2.3255813953488372E-2</v>
      </c>
      <c r="V52" s="221">
        <f t="shared" si="0"/>
        <v>2.3255813953488372E-2</v>
      </c>
      <c r="W52" s="221">
        <f t="shared" si="1"/>
        <v>0.18604651162790697</v>
      </c>
      <c r="X52" s="221">
        <f t="shared" si="2"/>
        <v>0.13953488372093023</v>
      </c>
      <c r="Y52" s="221">
        <f t="shared" si="3"/>
        <v>0.20930232558139536</v>
      </c>
      <c r="Z52" s="221">
        <f t="shared" si="4"/>
        <v>4.6511627906976744E-2</v>
      </c>
      <c r="AA52" s="221">
        <f t="shared" si="5"/>
        <v>4.6511627906976744E-2</v>
      </c>
      <c r="AB52" s="221">
        <f t="shared" si="6"/>
        <v>4.6511627906976744E-2</v>
      </c>
      <c r="AC52" s="221">
        <f t="shared" si="7"/>
        <v>9.3023255813953487E-2</v>
      </c>
      <c r="AD52" s="221">
        <f t="shared" si="8"/>
        <v>9.3023255813953487E-2</v>
      </c>
      <c r="AE52" s="221">
        <f t="shared" si="9"/>
        <v>2.3255813953488372E-2</v>
      </c>
      <c r="AF52" s="221">
        <f t="shared" si="10"/>
        <v>0</v>
      </c>
      <c r="AG52" s="221">
        <f t="shared" si="11"/>
        <v>6.9767441860465115E-2</v>
      </c>
    </row>
    <row r="53" spans="2:33" x14ac:dyDescent="0.15">
      <c r="B53" s="413" t="s">
        <v>36</v>
      </c>
      <c r="C53" s="372"/>
      <c r="D53" s="227">
        <v>2</v>
      </c>
      <c r="E53" s="227">
        <v>0</v>
      </c>
      <c r="F53" s="227">
        <v>0</v>
      </c>
      <c r="G53" s="227">
        <v>0</v>
      </c>
      <c r="H53" s="227">
        <v>0</v>
      </c>
      <c r="I53" s="227">
        <v>0</v>
      </c>
      <c r="J53" s="227">
        <v>0</v>
      </c>
      <c r="K53" s="227">
        <v>0</v>
      </c>
      <c r="L53" s="227">
        <v>1</v>
      </c>
      <c r="M53" s="227">
        <v>0</v>
      </c>
      <c r="N53" s="227">
        <v>0</v>
      </c>
      <c r="O53" s="227">
        <v>0</v>
      </c>
      <c r="P53" s="227">
        <v>0</v>
      </c>
      <c r="Q53" s="227">
        <v>1</v>
      </c>
      <c r="R53" s="300">
        <v>87.6</v>
      </c>
      <c r="S53" s="298">
        <v>87.6</v>
      </c>
      <c r="T53" s="298">
        <v>38.299999999999997</v>
      </c>
      <c r="U53" s="221">
        <f t="shared" si="12"/>
        <v>0</v>
      </c>
      <c r="V53" s="221">
        <f t="shared" si="0"/>
        <v>0</v>
      </c>
      <c r="W53" s="221">
        <f t="shared" si="1"/>
        <v>0</v>
      </c>
      <c r="X53" s="221">
        <f t="shared" si="2"/>
        <v>0</v>
      </c>
      <c r="Y53" s="221">
        <f t="shared" si="3"/>
        <v>0</v>
      </c>
      <c r="Z53" s="221">
        <f t="shared" si="4"/>
        <v>0</v>
      </c>
      <c r="AA53" s="221">
        <f t="shared" si="5"/>
        <v>0</v>
      </c>
      <c r="AB53" s="221">
        <f t="shared" si="6"/>
        <v>0.5</v>
      </c>
      <c r="AC53" s="221">
        <f t="shared" si="7"/>
        <v>0</v>
      </c>
      <c r="AD53" s="221">
        <f t="shared" si="8"/>
        <v>0</v>
      </c>
      <c r="AE53" s="221">
        <f t="shared" si="9"/>
        <v>0</v>
      </c>
      <c r="AF53" s="221">
        <f t="shared" si="10"/>
        <v>0</v>
      </c>
      <c r="AG53" s="221">
        <f t="shared" si="11"/>
        <v>0.5</v>
      </c>
    </row>
    <row r="54" spans="2:33" x14ac:dyDescent="0.15">
      <c r="B54" s="413" t="s">
        <v>37</v>
      </c>
      <c r="C54" s="372"/>
      <c r="D54" s="227">
        <v>0</v>
      </c>
      <c r="E54" s="323" t="s">
        <v>279</v>
      </c>
      <c r="F54" s="323" t="s">
        <v>279</v>
      </c>
      <c r="G54" s="323" t="s">
        <v>279</v>
      </c>
      <c r="H54" s="323" t="s">
        <v>279</v>
      </c>
      <c r="I54" s="323" t="s">
        <v>279</v>
      </c>
      <c r="J54" s="323" t="s">
        <v>279</v>
      </c>
      <c r="K54" s="323" t="s">
        <v>279</v>
      </c>
      <c r="L54" s="323" t="s">
        <v>279</v>
      </c>
      <c r="M54" s="323" t="s">
        <v>279</v>
      </c>
      <c r="N54" s="323" t="s">
        <v>279</v>
      </c>
      <c r="O54" s="323" t="s">
        <v>279</v>
      </c>
      <c r="P54" s="323" t="s">
        <v>279</v>
      </c>
      <c r="Q54" s="323" t="s">
        <v>279</v>
      </c>
      <c r="R54" s="304" t="s">
        <v>279</v>
      </c>
      <c r="S54" s="305" t="s">
        <v>279</v>
      </c>
      <c r="T54" s="305" t="s">
        <v>279</v>
      </c>
      <c r="U54" s="221" t="e">
        <f t="shared" si="12"/>
        <v>#VALUE!</v>
      </c>
      <c r="V54" s="221" t="e">
        <f t="shared" si="0"/>
        <v>#VALUE!</v>
      </c>
      <c r="W54" s="221" t="e">
        <f t="shared" si="1"/>
        <v>#VALUE!</v>
      </c>
      <c r="X54" s="221" t="e">
        <f t="shared" si="2"/>
        <v>#VALUE!</v>
      </c>
      <c r="Y54" s="221" t="e">
        <f t="shared" si="3"/>
        <v>#VALUE!</v>
      </c>
      <c r="Z54" s="221" t="e">
        <f t="shared" si="4"/>
        <v>#VALUE!</v>
      </c>
      <c r="AA54" s="221" t="e">
        <f t="shared" si="5"/>
        <v>#VALUE!</v>
      </c>
      <c r="AB54" s="221" t="e">
        <f t="shared" si="6"/>
        <v>#VALUE!</v>
      </c>
      <c r="AC54" s="221" t="e">
        <f t="shared" si="7"/>
        <v>#VALUE!</v>
      </c>
      <c r="AD54" s="221" t="e">
        <f t="shared" si="8"/>
        <v>#VALUE!</v>
      </c>
      <c r="AE54" s="221" t="e">
        <f t="shared" si="9"/>
        <v>#VALUE!</v>
      </c>
      <c r="AF54" s="221" t="e">
        <f t="shared" si="10"/>
        <v>#VALUE!</v>
      </c>
      <c r="AG54" s="221" t="e">
        <f t="shared" si="11"/>
        <v>#VALUE!</v>
      </c>
    </row>
    <row r="55" spans="2:33" x14ac:dyDescent="0.15">
      <c r="B55" s="413" t="s">
        <v>38</v>
      </c>
      <c r="C55" s="372"/>
      <c r="D55" s="227">
        <v>105</v>
      </c>
      <c r="E55" s="227">
        <v>0</v>
      </c>
      <c r="F55" s="227">
        <v>2</v>
      </c>
      <c r="G55" s="227">
        <v>13</v>
      </c>
      <c r="H55" s="227">
        <v>16</v>
      </c>
      <c r="I55" s="227">
        <v>23</v>
      </c>
      <c r="J55" s="227">
        <v>22</v>
      </c>
      <c r="K55" s="227">
        <v>3</v>
      </c>
      <c r="L55" s="227">
        <v>9</v>
      </c>
      <c r="M55" s="227">
        <v>9</v>
      </c>
      <c r="N55" s="227">
        <v>5</v>
      </c>
      <c r="O55" s="227">
        <v>0</v>
      </c>
      <c r="P55" s="227">
        <v>0</v>
      </c>
      <c r="Q55" s="227">
        <v>3</v>
      </c>
      <c r="R55" s="300">
        <v>34.200000000000003</v>
      </c>
      <c r="S55" s="298">
        <v>37.6</v>
      </c>
      <c r="T55" s="298">
        <v>15.5</v>
      </c>
      <c r="U55" s="221">
        <f t="shared" si="12"/>
        <v>0</v>
      </c>
      <c r="V55" s="221">
        <f t="shared" si="0"/>
        <v>1.9047619047619049E-2</v>
      </c>
      <c r="W55" s="221">
        <f t="shared" si="1"/>
        <v>0.12380952380952381</v>
      </c>
      <c r="X55" s="221">
        <f t="shared" si="2"/>
        <v>0.15238095238095239</v>
      </c>
      <c r="Y55" s="221">
        <f t="shared" si="3"/>
        <v>0.21904761904761905</v>
      </c>
      <c r="Z55" s="221">
        <f t="shared" si="4"/>
        <v>0.20952380952380953</v>
      </c>
      <c r="AA55" s="221">
        <f t="shared" si="5"/>
        <v>2.8571428571428571E-2</v>
      </c>
      <c r="AB55" s="221">
        <f t="shared" si="6"/>
        <v>8.5714285714285715E-2</v>
      </c>
      <c r="AC55" s="221">
        <f t="shared" si="7"/>
        <v>8.5714285714285715E-2</v>
      </c>
      <c r="AD55" s="221">
        <f t="shared" si="8"/>
        <v>4.7619047619047616E-2</v>
      </c>
      <c r="AE55" s="221">
        <f t="shared" si="9"/>
        <v>0</v>
      </c>
      <c r="AF55" s="221">
        <f t="shared" si="10"/>
        <v>0</v>
      </c>
      <c r="AG55" s="221">
        <f t="shared" si="11"/>
        <v>2.8571428571428571E-2</v>
      </c>
    </row>
    <row r="56" spans="2:33" x14ac:dyDescent="0.15">
      <c r="B56" s="413" t="s">
        <v>39</v>
      </c>
      <c r="C56" s="372"/>
      <c r="D56" s="227">
        <v>247</v>
      </c>
      <c r="E56" s="227">
        <v>1</v>
      </c>
      <c r="F56" s="227">
        <v>8</v>
      </c>
      <c r="G56" s="227">
        <v>31</v>
      </c>
      <c r="H56" s="227">
        <v>51</v>
      </c>
      <c r="I56" s="227">
        <v>46</v>
      </c>
      <c r="J56" s="227">
        <v>39</v>
      </c>
      <c r="K56" s="227">
        <v>9</v>
      </c>
      <c r="L56" s="227">
        <v>14</v>
      </c>
      <c r="M56" s="227">
        <v>23</v>
      </c>
      <c r="N56" s="227">
        <v>12</v>
      </c>
      <c r="O56" s="227">
        <v>5</v>
      </c>
      <c r="P56" s="227">
        <v>3</v>
      </c>
      <c r="Q56" s="227">
        <v>5</v>
      </c>
      <c r="R56" s="300">
        <v>33.9</v>
      </c>
      <c r="S56" s="298">
        <v>37.1</v>
      </c>
      <c r="T56" s="298">
        <v>14.9</v>
      </c>
      <c r="U56" s="221">
        <f t="shared" si="12"/>
        <v>4.048582995951417E-3</v>
      </c>
      <c r="V56" s="221">
        <f t="shared" si="0"/>
        <v>3.2388663967611336E-2</v>
      </c>
      <c r="W56" s="221">
        <f t="shared" si="1"/>
        <v>0.12550607287449392</v>
      </c>
      <c r="X56" s="221">
        <f t="shared" si="2"/>
        <v>0.20647773279352227</v>
      </c>
      <c r="Y56" s="221">
        <f t="shared" si="3"/>
        <v>0.18623481781376519</v>
      </c>
      <c r="Z56" s="221">
        <f t="shared" si="4"/>
        <v>0.15789473684210525</v>
      </c>
      <c r="AA56" s="221">
        <f t="shared" si="5"/>
        <v>3.643724696356275E-2</v>
      </c>
      <c r="AB56" s="221">
        <f t="shared" si="6"/>
        <v>5.6680161943319839E-2</v>
      </c>
      <c r="AC56" s="221">
        <f t="shared" si="7"/>
        <v>9.3117408906882596E-2</v>
      </c>
      <c r="AD56" s="221">
        <f t="shared" si="8"/>
        <v>4.8582995951417005E-2</v>
      </c>
      <c r="AE56" s="221">
        <f t="shared" si="9"/>
        <v>2.0242914979757085E-2</v>
      </c>
      <c r="AF56" s="221">
        <f t="shared" si="10"/>
        <v>1.2145748987854251E-2</v>
      </c>
      <c r="AG56" s="221">
        <f t="shared" si="11"/>
        <v>2.0242914979757085E-2</v>
      </c>
    </row>
    <row r="57" spans="2:33" x14ac:dyDescent="0.15">
      <c r="B57" s="413" t="s">
        <v>40</v>
      </c>
      <c r="C57" s="372"/>
      <c r="D57" s="227">
        <v>22</v>
      </c>
      <c r="E57" s="227">
        <v>0</v>
      </c>
      <c r="F57" s="227">
        <v>1</v>
      </c>
      <c r="G57" s="227">
        <v>2</v>
      </c>
      <c r="H57" s="227">
        <v>5</v>
      </c>
      <c r="I57" s="227">
        <v>4</v>
      </c>
      <c r="J57" s="227">
        <v>4</v>
      </c>
      <c r="K57" s="227">
        <v>2</v>
      </c>
      <c r="L57" s="227">
        <v>1</v>
      </c>
      <c r="M57" s="227">
        <v>2</v>
      </c>
      <c r="N57" s="227">
        <v>0</v>
      </c>
      <c r="O57" s="227">
        <v>0</v>
      </c>
      <c r="P57" s="227">
        <v>0</v>
      </c>
      <c r="Q57" s="227">
        <v>1</v>
      </c>
      <c r="R57" s="300">
        <v>34.5</v>
      </c>
      <c r="S57" s="298">
        <v>37.4</v>
      </c>
      <c r="T57" s="298">
        <v>17.899999999999999</v>
      </c>
      <c r="U57" s="221">
        <f t="shared" si="12"/>
        <v>0</v>
      </c>
      <c r="V57" s="221">
        <f t="shared" si="0"/>
        <v>4.5454545454545456E-2</v>
      </c>
      <c r="W57" s="221">
        <f t="shared" si="1"/>
        <v>9.0909090909090912E-2</v>
      </c>
      <c r="X57" s="221">
        <f t="shared" si="2"/>
        <v>0.22727272727272727</v>
      </c>
      <c r="Y57" s="221">
        <f t="shared" si="3"/>
        <v>0.18181818181818182</v>
      </c>
      <c r="Z57" s="221">
        <f t="shared" si="4"/>
        <v>0.18181818181818182</v>
      </c>
      <c r="AA57" s="221">
        <f t="shared" si="5"/>
        <v>9.0909090909090912E-2</v>
      </c>
      <c r="AB57" s="221">
        <f t="shared" si="6"/>
        <v>4.5454545454545456E-2</v>
      </c>
      <c r="AC57" s="221">
        <f t="shared" si="7"/>
        <v>9.0909090909090912E-2</v>
      </c>
      <c r="AD57" s="221">
        <f t="shared" si="8"/>
        <v>0</v>
      </c>
      <c r="AE57" s="221">
        <f t="shared" si="9"/>
        <v>0</v>
      </c>
      <c r="AF57" s="221">
        <f t="shared" si="10"/>
        <v>0</v>
      </c>
      <c r="AG57" s="221">
        <f t="shared" si="11"/>
        <v>4.5454545454545456E-2</v>
      </c>
    </row>
    <row r="58" spans="2:33" x14ac:dyDescent="0.15">
      <c r="B58" s="413" t="s">
        <v>41</v>
      </c>
      <c r="C58" s="372"/>
      <c r="D58" s="227">
        <v>6</v>
      </c>
      <c r="E58" s="227">
        <v>0</v>
      </c>
      <c r="F58" s="227">
        <v>0</v>
      </c>
      <c r="G58" s="227">
        <v>3</v>
      </c>
      <c r="H58" s="227">
        <v>0</v>
      </c>
      <c r="I58" s="227">
        <v>1</v>
      </c>
      <c r="J58" s="227">
        <v>1</v>
      </c>
      <c r="K58" s="227">
        <v>0</v>
      </c>
      <c r="L58" s="227">
        <v>0</v>
      </c>
      <c r="M58" s="227">
        <v>0</v>
      </c>
      <c r="N58" s="227">
        <v>1</v>
      </c>
      <c r="O58" s="227">
        <v>0</v>
      </c>
      <c r="P58" s="227">
        <v>0</v>
      </c>
      <c r="Q58" s="227">
        <v>0</v>
      </c>
      <c r="R58" s="300">
        <v>28.2</v>
      </c>
      <c r="S58" s="298">
        <v>31.8</v>
      </c>
      <c r="T58" s="298">
        <v>11.9</v>
      </c>
      <c r="U58" s="221">
        <f t="shared" si="12"/>
        <v>0</v>
      </c>
      <c r="V58" s="221">
        <f t="shared" si="0"/>
        <v>0</v>
      </c>
      <c r="W58" s="221">
        <f t="shared" si="1"/>
        <v>0.5</v>
      </c>
      <c r="X58" s="221">
        <f t="shared" si="2"/>
        <v>0</v>
      </c>
      <c r="Y58" s="221">
        <f t="shared" si="3"/>
        <v>0.16666666666666666</v>
      </c>
      <c r="Z58" s="221">
        <f t="shared" si="4"/>
        <v>0.16666666666666666</v>
      </c>
      <c r="AA58" s="221">
        <f t="shared" si="5"/>
        <v>0</v>
      </c>
      <c r="AB58" s="221">
        <f t="shared" si="6"/>
        <v>0</v>
      </c>
      <c r="AC58" s="221">
        <f t="shared" si="7"/>
        <v>0</v>
      </c>
      <c r="AD58" s="221">
        <f t="shared" si="8"/>
        <v>0.16666666666666666</v>
      </c>
      <c r="AE58" s="221">
        <f t="shared" si="9"/>
        <v>0</v>
      </c>
      <c r="AF58" s="221">
        <f t="shared" si="10"/>
        <v>0</v>
      </c>
      <c r="AG58" s="221">
        <f t="shared" si="11"/>
        <v>0</v>
      </c>
    </row>
    <row r="59" spans="2:33" x14ac:dyDescent="0.15">
      <c r="B59" s="413" t="s">
        <v>42</v>
      </c>
      <c r="C59" s="372"/>
      <c r="D59" s="227">
        <v>32</v>
      </c>
      <c r="E59" s="227">
        <v>0</v>
      </c>
      <c r="F59" s="227">
        <v>2</v>
      </c>
      <c r="G59" s="227">
        <v>1</v>
      </c>
      <c r="H59" s="227">
        <v>10</v>
      </c>
      <c r="I59" s="227">
        <v>1</v>
      </c>
      <c r="J59" s="227">
        <v>11</v>
      </c>
      <c r="K59" s="227">
        <v>1</v>
      </c>
      <c r="L59" s="227">
        <v>1</v>
      </c>
      <c r="M59" s="227">
        <v>3</v>
      </c>
      <c r="N59" s="227">
        <v>0</v>
      </c>
      <c r="O59" s="227">
        <v>0</v>
      </c>
      <c r="P59" s="227">
        <v>0</v>
      </c>
      <c r="Q59" s="227">
        <v>2</v>
      </c>
      <c r="R59" s="300">
        <v>36.4</v>
      </c>
      <c r="S59" s="298">
        <v>38.9</v>
      </c>
      <c r="T59" s="298">
        <v>21.2</v>
      </c>
      <c r="U59" s="221">
        <f t="shared" si="12"/>
        <v>0</v>
      </c>
      <c r="V59" s="221">
        <f t="shared" si="0"/>
        <v>6.25E-2</v>
      </c>
      <c r="W59" s="221">
        <f t="shared" si="1"/>
        <v>3.125E-2</v>
      </c>
      <c r="X59" s="221">
        <f t="shared" si="2"/>
        <v>0.3125</v>
      </c>
      <c r="Y59" s="221">
        <f t="shared" si="3"/>
        <v>3.125E-2</v>
      </c>
      <c r="Z59" s="221">
        <f t="shared" si="4"/>
        <v>0.34375</v>
      </c>
      <c r="AA59" s="221">
        <f t="shared" si="5"/>
        <v>3.125E-2</v>
      </c>
      <c r="AB59" s="221">
        <f t="shared" si="6"/>
        <v>3.125E-2</v>
      </c>
      <c r="AC59" s="221">
        <f t="shared" si="7"/>
        <v>9.375E-2</v>
      </c>
      <c r="AD59" s="221">
        <f t="shared" si="8"/>
        <v>0</v>
      </c>
      <c r="AE59" s="221">
        <f t="shared" si="9"/>
        <v>0</v>
      </c>
      <c r="AF59" s="221">
        <f t="shared" si="10"/>
        <v>0</v>
      </c>
      <c r="AG59" s="221">
        <f t="shared" si="11"/>
        <v>6.25E-2</v>
      </c>
    </row>
    <row r="60" spans="2:33" x14ac:dyDescent="0.15">
      <c r="B60" s="413" t="s">
        <v>43</v>
      </c>
      <c r="C60" s="372"/>
      <c r="D60" s="227">
        <v>28</v>
      </c>
      <c r="E60" s="227">
        <v>0</v>
      </c>
      <c r="F60" s="227">
        <v>0</v>
      </c>
      <c r="G60" s="227">
        <v>2</v>
      </c>
      <c r="H60" s="227">
        <v>10</v>
      </c>
      <c r="I60" s="227">
        <v>2</v>
      </c>
      <c r="J60" s="227">
        <v>6</v>
      </c>
      <c r="K60" s="227">
        <v>2</v>
      </c>
      <c r="L60" s="227">
        <v>2</v>
      </c>
      <c r="M60" s="227">
        <v>2</v>
      </c>
      <c r="N60" s="227">
        <v>0</v>
      </c>
      <c r="O60" s="227">
        <v>0</v>
      </c>
      <c r="P60" s="227">
        <v>0</v>
      </c>
      <c r="Q60" s="227">
        <v>2</v>
      </c>
      <c r="R60" s="300">
        <v>34.200000000000003</v>
      </c>
      <c r="S60" s="298">
        <v>38.6</v>
      </c>
      <c r="T60" s="298">
        <v>18.8</v>
      </c>
      <c r="U60" s="221">
        <f t="shared" si="12"/>
        <v>0</v>
      </c>
      <c r="V60" s="221">
        <f t="shared" si="0"/>
        <v>0</v>
      </c>
      <c r="W60" s="221">
        <f t="shared" si="1"/>
        <v>7.1428571428571425E-2</v>
      </c>
      <c r="X60" s="221">
        <f t="shared" si="2"/>
        <v>0.35714285714285715</v>
      </c>
      <c r="Y60" s="221">
        <f t="shared" si="3"/>
        <v>7.1428571428571425E-2</v>
      </c>
      <c r="Z60" s="221">
        <f t="shared" si="4"/>
        <v>0.21428571428571427</v>
      </c>
      <c r="AA60" s="221">
        <f t="shared" si="5"/>
        <v>7.1428571428571425E-2</v>
      </c>
      <c r="AB60" s="221">
        <f t="shared" si="6"/>
        <v>7.1428571428571425E-2</v>
      </c>
      <c r="AC60" s="221">
        <f t="shared" si="7"/>
        <v>7.1428571428571425E-2</v>
      </c>
      <c r="AD60" s="221">
        <f t="shared" si="8"/>
        <v>0</v>
      </c>
      <c r="AE60" s="221">
        <f t="shared" si="9"/>
        <v>0</v>
      </c>
      <c r="AF60" s="221">
        <f t="shared" si="10"/>
        <v>0</v>
      </c>
      <c r="AG60" s="221">
        <f t="shared" si="11"/>
        <v>7.1428571428571425E-2</v>
      </c>
    </row>
    <row r="61" spans="2:33" x14ac:dyDescent="0.15">
      <c r="B61" s="413" t="s">
        <v>44</v>
      </c>
      <c r="C61" s="372"/>
      <c r="D61" s="227">
        <v>30</v>
      </c>
      <c r="E61" s="227">
        <v>0</v>
      </c>
      <c r="F61" s="227">
        <v>0</v>
      </c>
      <c r="G61" s="227">
        <v>7</v>
      </c>
      <c r="H61" s="227">
        <v>11</v>
      </c>
      <c r="I61" s="227">
        <v>2</v>
      </c>
      <c r="J61" s="227">
        <v>3</v>
      </c>
      <c r="K61" s="227">
        <v>3</v>
      </c>
      <c r="L61" s="227">
        <v>0</v>
      </c>
      <c r="M61" s="227">
        <v>3</v>
      </c>
      <c r="N61" s="227">
        <v>0</v>
      </c>
      <c r="O61" s="227">
        <v>0</v>
      </c>
      <c r="P61" s="227">
        <v>0</v>
      </c>
      <c r="Q61" s="227">
        <v>1</v>
      </c>
      <c r="R61" s="300">
        <v>29</v>
      </c>
      <c r="S61" s="298">
        <v>34.1</v>
      </c>
      <c r="T61" s="298">
        <v>14.9</v>
      </c>
      <c r="U61" s="221">
        <f t="shared" si="12"/>
        <v>0</v>
      </c>
      <c r="V61" s="221">
        <f t="shared" si="0"/>
        <v>0</v>
      </c>
      <c r="W61" s="221">
        <f t="shared" si="1"/>
        <v>0.23333333333333334</v>
      </c>
      <c r="X61" s="221">
        <f t="shared" si="2"/>
        <v>0.36666666666666664</v>
      </c>
      <c r="Y61" s="221">
        <f t="shared" si="3"/>
        <v>6.6666666666666666E-2</v>
      </c>
      <c r="Z61" s="221">
        <f t="shared" si="4"/>
        <v>0.1</v>
      </c>
      <c r="AA61" s="221">
        <f t="shared" si="5"/>
        <v>0.1</v>
      </c>
      <c r="AB61" s="221">
        <f t="shared" si="6"/>
        <v>0</v>
      </c>
      <c r="AC61" s="221">
        <f t="shared" si="7"/>
        <v>0.1</v>
      </c>
      <c r="AD61" s="221">
        <f t="shared" si="8"/>
        <v>0</v>
      </c>
      <c r="AE61" s="221">
        <f t="shared" si="9"/>
        <v>0</v>
      </c>
      <c r="AF61" s="221">
        <f t="shared" si="10"/>
        <v>0</v>
      </c>
      <c r="AG61" s="221">
        <f t="shared" si="11"/>
        <v>3.3333333333333333E-2</v>
      </c>
    </row>
    <row r="62" spans="2:33" x14ac:dyDescent="0.15">
      <c r="B62" s="413" t="s">
        <v>45</v>
      </c>
      <c r="C62" s="372"/>
      <c r="D62" s="227">
        <v>461</v>
      </c>
      <c r="E62" s="227">
        <v>1</v>
      </c>
      <c r="F62" s="227">
        <v>26</v>
      </c>
      <c r="G62" s="227">
        <v>74</v>
      </c>
      <c r="H62" s="227">
        <v>136</v>
      </c>
      <c r="I62" s="227">
        <v>74</v>
      </c>
      <c r="J62" s="227">
        <v>65</v>
      </c>
      <c r="K62" s="227">
        <v>8</v>
      </c>
      <c r="L62" s="227">
        <v>10</v>
      </c>
      <c r="M62" s="227">
        <v>41</v>
      </c>
      <c r="N62" s="227">
        <v>10</v>
      </c>
      <c r="O62" s="227">
        <v>3</v>
      </c>
      <c r="P62" s="227">
        <v>0</v>
      </c>
      <c r="Q62" s="227">
        <v>13</v>
      </c>
      <c r="R62" s="300">
        <v>29.3</v>
      </c>
      <c r="S62" s="298">
        <v>34.1</v>
      </c>
      <c r="T62" s="298">
        <v>15.7</v>
      </c>
      <c r="U62" s="221">
        <f t="shared" si="12"/>
        <v>2.1691973969631237E-3</v>
      </c>
      <c r="V62" s="221">
        <f t="shared" si="0"/>
        <v>5.6399132321041212E-2</v>
      </c>
      <c r="W62" s="221">
        <f t="shared" si="1"/>
        <v>0.16052060737527116</v>
      </c>
      <c r="X62" s="221">
        <f t="shared" si="2"/>
        <v>0.29501084598698479</v>
      </c>
      <c r="Y62" s="221">
        <f t="shared" si="3"/>
        <v>0.16052060737527116</v>
      </c>
      <c r="Z62" s="221">
        <f t="shared" si="4"/>
        <v>0.14099783080260303</v>
      </c>
      <c r="AA62" s="221">
        <f t="shared" si="5"/>
        <v>1.735357917570499E-2</v>
      </c>
      <c r="AB62" s="221">
        <f t="shared" si="6"/>
        <v>2.1691973969631236E-2</v>
      </c>
      <c r="AC62" s="221">
        <f t="shared" si="7"/>
        <v>8.8937093275488072E-2</v>
      </c>
      <c r="AD62" s="221">
        <f t="shared" si="8"/>
        <v>2.1691973969631236E-2</v>
      </c>
      <c r="AE62" s="221">
        <f t="shared" si="9"/>
        <v>6.5075921908893707E-3</v>
      </c>
      <c r="AF62" s="221">
        <f t="shared" si="10"/>
        <v>0</v>
      </c>
      <c r="AG62" s="221">
        <f t="shared" si="11"/>
        <v>2.8199566160520606E-2</v>
      </c>
    </row>
    <row r="63" spans="2:33" x14ac:dyDescent="0.15">
      <c r="B63" s="413" t="s">
        <v>46</v>
      </c>
      <c r="C63" s="372"/>
      <c r="D63" s="227">
        <v>61</v>
      </c>
      <c r="E63" s="227">
        <v>0</v>
      </c>
      <c r="F63" s="227">
        <v>5</v>
      </c>
      <c r="G63" s="227">
        <v>5</v>
      </c>
      <c r="H63" s="227">
        <v>28</v>
      </c>
      <c r="I63" s="227">
        <v>7</v>
      </c>
      <c r="J63" s="227">
        <v>8</v>
      </c>
      <c r="K63" s="227">
        <v>0</v>
      </c>
      <c r="L63" s="227">
        <v>0</v>
      </c>
      <c r="M63" s="227">
        <v>3</v>
      </c>
      <c r="N63" s="227">
        <v>0</v>
      </c>
      <c r="O63" s="227">
        <v>1</v>
      </c>
      <c r="P63" s="227">
        <v>1</v>
      </c>
      <c r="Q63" s="227">
        <v>3</v>
      </c>
      <c r="R63" s="300">
        <v>27.4</v>
      </c>
      <c r="S63" s="298">
        <v>34.200000000000003</v>
      </c>
      <c r="T63" s="298">
        <v>19</v>
      </c>
      <c r="U63" s="221">
        <f t="shared" si="12"/>
        <v>0</v>
      </c>
      <c r="V63" s="221">
        <f t="shared" si="0"/>
        <v>8.1967213114754092E-2</v>
      </c>
      <c r="W63" s="221">
        <f t="shared" si="1"/>
        <v>8.1967213114754092E-2</v>
      </c>
      <c r="X63" s="221">
        <f t="shared" si="2"/>
        <v>0.45901639344262296</v>
      </c>
      <c r="Y63" s="221">
        <f t="shared" si="3"/>
        <v>0.11475409836065574</v>
      </c>
      <c r="Z63" s="221">
        <f t="shared" si="4"/>
        <v>0.13114754098360656</v>
      </c>
      <c r="AA63" s="221">
        <f t="shared" si="5"/>
        <v>0</v>
      </c>
      <c r="AB63" s="221">
        <f t="shared" si="6"/>
        <v>0</v>
      </c>
      <c r="AC63" s="221">
        <f t="shared" si="7"/>
        <v>4.9180327868852458E-2</v>
      </c>
      <c r="AD63" s="221">
        <f t="shared" si="8"/>
        <v>0</v>
      </c>
      <c r="AE63" s="221">
        <f t="shared" si="9"/>
        <v>1.6393442622950821E-2</v>
      </c>
      <c r="AF63" s="221">
        <f t="shared" si="10"/>
        <v>1.6393442622950821E-2</v>
      </c>
      <c r="AG63" s="221">
        <f t="shared" si="11"/>
        <v>4.9180327868852458E-2</v>
      </c>
    </row>
    <row r="64" spans="2:33" x14ac:dyDescent="0.15">
      <c r="B64" s="413" t="s">
        <v>47</v>
      </c>
      <c r="C64" s="372"/>
      <c r="D64" s="227">
        <v>24</v>
      </c>
      <c r="E64" s="227">
        <v>0</v>
      </c>
      <c r="F64" s="227">
        <v>1</v>
      </c>
      <c r="G64" s="227">
        <v>4</v>
      </c>
      <c r="H64" s="227">
        <v>7</v>
      </c>
      <c r="I64" s="227">
        <v>0</v>
      </c>
      <c r="J64" s="227">
        <v>3</v>
      </c>
      <c r="K64" s="227">
        <v>1</v>
      </c>
      <c r="L64" s="227">
        <v>0</v>
      </c>
      <c r="M64" s="227">
        <v>3</v>
      </c>
      <c r="N64" s="227">
        <v>2</v>
      </c>
      <c r="O64" s="227">
        <v>0</v>
      </c>
      <c r="P64" s="227">
        <v>0</v>
      </c>
      <c r="Q64" s="227">
        <v>3</v>
      </c>
      <c r="R64" s="300">
        <v>33</v>
      </c>
      <c r="S64" s="298">
        <v>42.1</v>
      </c>
      <c r="T64" s="298">
        <v>23.3</v>
      </c>
      <c r="U64" s="221">
        <f t="shared" si="12"/>
        <v>0</v>
      </c>
      <c r="V64" s="221">
        <f t="shared" si="0"/>
        <v>4.1666666666666664E-2</v>
      </c>
      <c r="W64" s="221">
        <f t="shared" si="1"/>
        <v>0.16666666666666666</v>
      </c>
      <c r="X64" s="221">
        <f t="shared" si="2"/>
        <v>0.29166666666666669</v>
      </c>
      <c r="Y64" s="221">
        <f t="shared" si="3"/>
        <v>0</v>
      </c>
      <c r="Z64" s="221">
        <f t="shared" si="4"/>
        <v>0.125</v>
      </c>
      <c r="AA64" s="221">
        <f t="shared" si="5"/>
        <v>4.1666666666666664E-2</v>
      </c>
      <c r="AB64" s="221">
        <f t="shared" si="6"/>
        <v>0</v>
      </c>
      <c r="AC64" s="221">
        <f t="shared" si="7"/>
        <v>0.125</v>
      </c>
      <c r="AD64" s="221">
        <f t="shared" si="8"/>
        <v>8.3333333333333329E-2</v>
      </c>
      <c r="AE64" s="221">
        <f t="shared" si="9"/>
        <v>0</v>
      </c>
      <c r="AF64" s="221">
        <f t="shared" si="10"/>
        <v>0</v>
      </c>
      <c r="AG64" s="221">
        <f t="shared" si="11"/>
        <v>0.125</v>
      </c>
    </row>
    <row r="65" spans="2:33" x14ac:dyDescent="0.15">
      <c r="B65" s="413" t="s">
        <v>48</v>
      </c>
      <c r="C65" s="372"/>
      <c r="D65" s="227">
        <v>105</v>
      </c>
      <c r="E65" s="227">
        <v>2</v>
      </c>
      <c r="F65" s="227">
        <v>10</v>
      </c>
      <c r="G65" s="227">
        <v>19</v>
      </c>
      <c r="H65" s="227">
        <v>29</v>
      </c>
      <c r="I65" s="227">
        <v>15</v>
      </c>
      <c r="J65" s="227">
        <v>7</v>
      </c>
      <c r="K65" s="227">
        <v>5</v>
      </c>
      <c r="L65" s="227">
        <v>5</v>
      </c>
      <c r="M65" s="227">
        <v>7</v>
      </c>
      <c r="N65" s="227">
        <v>2</v>
      </c>
      <c r="O65" s="227">
        <v>0</v>
      </c>
      <c r="P65" s="227">
        <v>1</v>
      </c>
      <c r="Q65" s="227">
        <v>3</v>
      </c>
      <c r="R65" s="300">
        <v>28.7</v>
      </c>
      <c r="S65" s="298">
        <v>33.200000000000003</v>
      </c>
      <c r="T65" s="298">
        <v>15.6</v>
      </c>
      <c r="U65" s="221">
        <f t="shared" si="12"/>
        <v>1.9047619047619049E-2</v>
      </c>
      <c r="V65" s="221">
        <f t="shared" si="0"/>
        <v>9.5238095238095233E-2</v>
      </c>
      <c r="W65" s="221">
        <f t="shared" si="1"/>
        <v>0.18095238095238095</v>
      </c>
      <c r="X65" s="221">
        <f t="shared" si="2"/>
        <v>0.27619047619047621</v>
      </c>
      <c r="Y65" s="221">
        <f t="shared" si="3"/>
        <v>0.14285714285714285</v>
      </c>
      <c r="Z65" s="221">
        <f t="shared" si="4"/>
        <v>6.6666666666666666E-2</v>
      </c>
      <c r="AA65" s="221">
        <f t="shared" si="5"/>
        <v>4.7619047619047616E-2</v>
      </c>
      <c r="AB65" s="221">
        <f t="shared" si="6"/>
        <v>4.7619047619047616E-2</v>
      </c>
      <c r="AC65" s="221">
        <f t="shared" si="7"/>
        <v>6.6666666666666666E-2</v>
      </c>
      <c r="AD65" s="221">
        <f t="shared" si="8"/>
        <v>1.9047619047619049E-2</v>
      </c>
      <c r="AE65" s="221">
        <f t="shared" si="9"/>
        <v>0</v>
      </c>
      <c r="AF65" s="221">
        <f t="shared" si="10"/>
        <v>9.5238095238095247E-3</v>
      </c>
      <c r="AG65" s="221">
        <f t="shared" si="11"/>
        <v>2.8571428571428571E-2</v>
      </c>
    </row>
    <row r="66" spans="2:33" x14ac:dyDescent="0.15">
      <c r="B66" s="413" t="s">
        <v>49</v>
      </c>
      <c r="C66" s="372"/>
      <c r="D66" s="227">
        <v>52</v>
      </c>
      <c r="E66" s="227">
        <v>0</v>
      </c>
      <c r="F66" s="227">
        <v>1</v>
      </c>
      <c r="G66" s="227">
        <v>8</v>
      </c>
      <c r="H66" s="227">
        <v>15</v>
      </c>
      <c r="I66" s="227">
        <v>5</v>
      </c>
      <c r="J66" s="227">
        <v>6</v>
      </c>
      <c r="K66" s="227">
        <v>4</v>
      </c>
      <c r="L66" s="227">
        <v>4</v>
      </c>
      <c r="M66" s="227">
        <v>2</v>
      </c>
      <c r="N66" s="227">
        <v>3</v>
      </c>
      <c r="O66" s="227">
        <v>2</v>
      </c>
      <c r="P66" s="227">
        <v>1</v>
      </c>
      <c r="Q66" s="227">
        <v>1</v>
      </c>
      <c r="R66" s="300">
        <v>31.7</v>
      </c>
      <c r="S66" s="298">
        <v>37.200000000000003</v>
      </c>
      <c r="T66" s="298">
        <v>16.399999999999999</v>
      </c>
      <c r="U66" s="221">
        <f t="shared" si="12"/>
        <v>0</v>
      </c>
      <c r="V66" s="221">
        <f t="shared" si="0"/>
        <v>1.9230769230769232E-2</v>
      </c>
      <c r="W66" s="221">
        <f t="shared" si="1"/>
        <v>0.15384615384615385</v>
      </c>
      <c r="X66" s="221">
        <f t="shared" si="2"/>
        <v>0.28846153846153844</v>
      </c>
      <c r="Y66" s="221">
        <f t="shared" si="3"/>
        <v>9.6153846153846159E-2</v>
      </c>
      <c r="Z66" s="221">
        <f t="shared" si="4"/>
        <v>0.11538461538461539</v>
      </c>
      <c r="AA66" s="221">
        <f t="shared" si="5"/>
        <v>7.6923076923076927E-2</v>
      </c>
      <c r="AB66" s="221">
        <f t="shared" si="6"/>
        <v>7.6923076923076927E-2</v>
      </c>
      <c r="AC66" s="221">
        <f t="shared" si="7"/>
        <v>3.8461538461538464E-2</v>
      </c>
      <c r="AD66" s="221">
        <f t="shared" si="8"/>
        <v>5.7692307692307696E-2</v>
      </c>
      <c r="AE66" s="221">
        <f t="shared" si="9"/>
        <v>3.8461538461538464E-2</v>
      </c>
      <c r="AF66" s="221">
        <f t="shared" si="10"/>
        <v>1.9230769230769232E-2</v>
      </c>
      <c r="AG66" s="221">
        <f t="shared" si="11"/>
        <v>1.9230769230769232E-2</v>
      </c>
    </row>
    <row r="67" spans="2:33" x14ac:dyDescent="0.15">
      <c r="B67" s="413" t="s">
        <v>50</v>
      </c>
      <c r="C67" s="372"/>
      <c r="D67" s="227">
        <v>17</v>
      </c>
      <c r="E67" s="227">
        <v>0</v>
      </c>
      <c r="F67" s="227">
        <v>6</v>
      </c>
      <c r="G67" s="227">
        <v>4</v>
      </c>
      <c r="H67" s="227">
        <v>2</v>
      </c>
      <c r="I67" s="227">
        <v>0</v>
      </c>
      <c r="J67" s="227">
        <v>1</v>
      </c>
      <c r="K67" s="227">
        <v>3</v>
      </c>
      <c r="L67" s="227">
        <v>0</v>
      </c>
      <c r="M67" s="227">
        <v>0</v>
      </c>
      <c r="N67" s="227">
        <v>0</v>
      </c>
      <c r="O67" s="227">
        <v>0</v>
      </c>
      <c r="P67" s="227">
        <v>0</v>
      </c>
      <c r="Q67" s="227">
        <v>1</v>
      </c>
      <c r="R67" s="300">
        <v>22.4</v>
      </c>
      <c r="S67" s="298">
        <v>29.6</v>
      </c>
      <c r="T67" s="298">
        <v>17.7</v>
      </c>
      <c r="U67" s="221">
        <f t="shared" si="12"/>
        <v>0</v>
      </c>
      <c r="V67" s="221">
        <f t="shared" si="0"/>
        <v>0.35294117647058826</v>
      </c>
      <c r="W67" s="221">
        <f t="shared" si="1"/>
        <v>0.23529411764705882</v>
      </c>
      <c r="X67" s="221">
        <f t="shared" si="2"/>
        <v>0.11764705882352941</v>
      </c>
      <c r="Y67" s="221">
        <f t="shared" si="3"/>
        <v>0</v>
      </c>
      <c r="Z67" s="221">
        <f t="shared" si="4"/>
        <v>5.8823529411764705E-2</v>
      </c>
      <c r="AA67" s="221">
        <f t="shared" si="5"/>
        <v>0.17647058823529413</v>
      </c>
      <c r="AB67" s="221">
        <f t="shared" si="6"/>
        <v>0</v>
      </c>
      <c r="AC67" s="221">
        <f t="shared" si="7"/>
        <v>0</v>
      </c>
      <c r="AD67" s="221">
        <f t="shared" si="8"/>
        <v>0</v>
      </c>
      <c r="AE67" s="221">
        <f t="shared" si="9"/>
        <v>0</v>
      </c>
      <c r="AF67" s="221">
        <f t="shared" si="10"/>
        <v>0</v>
      </c>
      <c r="AG67" s="221">
        <f t="shared" si="11"/>
        <v>5.8823529411764705E-2</v>
      </c>
    </row>
    <row r="68" spans="2:33" x14ac:dyDescent="0.15">
      <c r="B68" s="413" t="s">
        <v>51</v>
      </c>
      <c r="C68" s="372"/>
      <c r="D68" s="231">
        <v>46</v>
      </c>
      <c r="E68" s="231">
        <v>0</v>
      </c>
      <c r="F68" s="231">
        <v>3</v>
      </c>
      <c r="G68" s="231">
        <v>8</v>
      </c>
      <c r="H68" s="231">
        <v>9</v>
      </c>
      <c r="I68" s="231">
        <v>13</v>
      </c>
      <c r="J68" s="231">
        <v>4</v>
      </c>
      <c r="K68" s="231">
        <v>2</v>
      </c>
      <c r="L68" s="231">
        <v>3</v>
      </c>
      <c r="M68" s="231">
        <v>1</v>
      </c>
      <c r="N68" s="231">
        <v>2</v>
      </c>
      <c r="O68" s="231">
        <v>1</v>
      </c>
      <c r="P68" s="231">
        <v>0</v>
      </c>
      <c r="Q68" s="231">
        <v>0</v>
      </c>
      <c r="R68" s="300">
        <v>32.5</v>
      </c>
      <c r="S68" s="301">
        <v>32.9</v>
      </c>
      <c r="T68" s="301">
        <v>10.6</v>
      </c>
      <c r="U68" s="221">
        <f t="shared" si="12"/>
        <v>0</v>
      </c>
      <c r="V68" s="221">
        <f t="shared" si="0"/>
        <v>6.5217391304347824E-2</v>
      </c>
      <c r="W68" s="221">
        <f t="shared" si="1"/>
        <v>0.17391304347826086</v>
      </c>
      <c r="X68" s="221">
        <f t="shared" si="2"/>
        <v>0.19565217391304349</v>
      </c>
      <c r="Y68" s="221">
        <f t="shared" si="3"/>
        <v>0.28260869565217389</v>
      </c>
      <c r="Z68" s="221">
        <f t="shared" si="4"/>
        <v>8.6956521739130432E-2</v>
      </c>
      <c r="AA68" s="221">
        <f t="shared" si="5"/>
        <v>4.3478260869565216E-2</v>
      </c>
      <c r="AB68" s="221">
        <f t="shared" si="6"/>
        <v>6.5217391304347824E-2</v>
      </c>
      <c r="AC68" s="221">
        <f t="shared" si="7"/>
        <v>2.1739130434782608E-2</v>
      </c>
      <c r="AD68" s="221">
        <f t="shared" si="8"/>
        <v>4.3478260869565216E-2</v>
      </c>
      <c r="AE68" s="221">
        <f t="shared" si="9"/>
        <v>2.1739130434782608E-2</v>
      </c>
      <c r="AF68" s="221">
        <f t="shared" si="10"/>
        <v>0</v>
      </c>
      <c r="AG68" s="221">
        <f t="shared" si="11"/>
        <v>0</v>
      </c>
    </row>
    <row r="69" spans="2:33" s="4" customFormat="1" x14ac:dyDescent="0.15">
      <c r="B69" s="414" t="s">
        <v>71</v>
      </c>
      <c r="C69" s="370"/>
      <c r="D69" s="228">
        <v>38</v>
      </c>
      <c r="E69" s="228">
        <v>0</v>
      </c>
      <c r="F69" s="228">
        <v>4</v>
      </c>
      <c r="G69" s="228">
        <v>11</v>
      </c>
      <c r="H69" s="228">
        <v>6</v>
      </c>
      <c r="I69" s="228">
        <v>4</v>
      </c>
      <c r="J69" s="228">
        <v>2</v>
      </c>
      <c r="K69" s="228">
        <v>1</v>
      </c>
      <c r="L69" s="228">
        <v>4</v>
      </c>
      <c r="M69" s="228">
        <v>3</v>
      </c>
      <c r="N69" s="228">
        <v>0</v>
      </c>
      <c r="O69" s="228">
        <v>0</v>
      </c>
      <c r="P69" s="228">
        <v>0</v>
      </c>
      <c r="Q69" s="228">
        <v>3</v>
      </c>
      <c r="R69" s="302">
        <v>26.7</v>
      </c>
      <c r="S69" s="303">
        <v>35.799999999999997</v>
      </c>
      <c r="T69" s="303">
        <v>19.3</v>
      </c>
      <c r="U69" s="221">
        <f t="shared" si="12"/>
        <v>0</v>
      </c>
      <c r="V69" s="221">
        <f t="shared" si="0"/>
        <v>0.10526315789473684</v>
      </c>
      <c r="W69" s="221">
        <f t="shared" si="1"/>
        <v>0.28947368421052633</v>
      </c>
      <c r="X69" s="221">
        <f t="shared" si="2"/>
        <v>0.15789473684210525</v>
      </c>
      <c r="Y69" s="221">
        <f t="shared" si="3"/>
        <v>0.10526315789473684</v>
      </c>
      <c r="Z69" s="221">
        <f t="shared" si="4"/>
        <v>5.2631578947368418E-2</v>
      </c>
      <c r="AA69" s="221">
        <f t="shared" si="5"/>
        <v>2.6315789473684209E-2</v>
      </c>
      <c r="AB69" s="221">
        <f t="shared" si="6"/>
        <v>0.10526315789473684</v>
      </c>
      <c r="AC69" s="221">
        <f t="shared" si="7"/>
        <v>7.8947368421052627E-2</v>
      </c>
      <c r="AD69" s="221">
        <f t="shared" si="8"/>
        <v>0</v>
      </c>
      <c r="AE69" s="221">
        <f t="shared" si="9"/>
        <v>0</v>
      </c>
      <c r="AF69" s="221">
        <f t="shared" si="10"/>
        <v>0</v>
      </c>
      <c r="AG69" s="221">
        <f t="shared" si="11"/>
        <v>7.8947368421052627E-2</v>
      </c>
    </row>
    <row r="72" spans="2:33" x14ac:dyDescent="0.15">
      <c r="D72" s="313"/>
    </row>
    <row r="73" spans="2:33" x14ac:dyDescent="0.15">
      <c r="D73" s="313"/>
    </row>
  </sheetData>
  <mergeCells count="67">
    <mergeCell ref="T3:T4"/>
    <mergeCell ref="B4:C5"/>
    <mergeCell ref="B14:C14"/>
    <mergeCell ref="B3:C3"/>
    <mergeCell ref="D3:D5"/>
    <mergeCell ref="R3:R4"/>
    <mergeCell ref="S3:S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1" fitToWidth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I72"/>
  <sheetViews>
    <sheetView showGridLines="0" topLeftCell="Q1" zoomScale="70" zoomScaleNormal="70" workbookViewId="0">
      <selection activeCell="AH41" sqref="AH41:BB41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style="223" customWidth="1"/>
    <col min="6" max="50" width="6.140625" style="223" customWidth="1"/>
    <col min="51" max="51" width="7.140625" style="223" customWidth="1"/>
    <col min="52" max="54" width="9.140625" style="223"/>
    <col min="55" max="101" width="4.5703125" style="221" bestFit="1" customWidth="1"/>
    <col min="102" max="104" width="5.5703125" style="221" bestFit="1" customWidth="1"/>
    <col min="105" max="109" width="4.5703125" style="221" bestFit="1" customWidth="1"/>
  </cols>
  <sheetData>
    <row r="1" spans="2:113" ht="17.25" x14ac:dyDescent="0.2">
      <c r="B1" s="22" t="s">
        <v>299</v>
      </c>
      <c r="D1" s="248" t="s">
        <v>436</v>
      </c>
      <c r="S1" s="248" t="s">
        <v>354</v>
      </c>
      <c r="V1" s="248"/>
      <c r="AI1" s="248" t="s">
        <v>354</v>
      </c>
      <c r="AL1" s="248"/>
      <c r="AY1" s="248" t="s">
        <v>354</v>
      </c>
    </row>
    <row r="2" spans="2:113" ht="17.25" x14ac:dyDescent="0.2">
      <c r="B2" s="1" t="s">
        <v>375</v>
      </c>
      <c r="C2" s="2"/>
    </row>
    <row r="3" spans="2:113" ht="24" customHeight="1" x14ac:dyDescent="0.15">
      <c r="B3" s="429" t="s">
        <v>353</v>
      </c>
      <c r="C3" s="421"/>
      <c r="D3" s="409" t="s">
        <v>90</v>
      </c>
      <c r="E3" s="308"/>
      <c r="F3" s="291">
        <v>1000</v>
      </c>
      <c r="G3" s="291">
        <v>1200</v>
      </c>
      <c r="H3" s="291">
        <v>1400</v>
      </c>
      <c r="I3" s="291">
        <v>1600</v>
      </c>
      <c r="J3" s="291">
        <v>1800</v>
      </c>
      <c r="K3" s="291">
        <v>2000</v>
      </c>
      <c r="L3" s="291">
        <v>2200</v>
      </c>
      <c r="M3" s="291">
        <v>2400</v>
      </c>
      <c r="N3" s="291">
        <v>2600</v>
      </c>
      <c r="O3" s="291">
        <v>2800</v>
      </c>
      <c r="P3" s="291">
        <v>3000</v>
      </c>
      <c r="Q3" s="291">
        <v>3200</v>
      </c>
      <c r="R3" s="291">
        <v>3400</v>
      </c>
      <c r="S3" s="291">
        <v>3600</v>
      </c>
      <c r="T3" s="291">
        <v>3800</v>
      </c>
      <c r="U3" s="291">
        <v>4000</v>
      </c>
      <c r="V3" s="291">
        <v>4200</v>
      </c>
      <c r="W3" s="291">
        <v>4400</v>
      </c>
      <c r="X3" s="291">
        <v>4600</v>
      </c>
      <c r="Y3" s="291">
        <v>4800</v>
      </c>
      <c r="Z3" s="291">
        <v>5000</v>
      </c>
      <c r="AA3" s="291">
        <v>5200</v>
      </c>
      <c r="AB3" s="291">
        <v>5400</v>
      </c>
      <c r="AC3" s="291">
        <v>5600</v>
      </c>
      <c r="AD3" s="291">
        <v>5800</v>
      </c>
      <c r="AE3" s="291">
        <v>6000</v>
      </c>
      <c r="AF3" s="291">
        <v>6200</v>
      </c>
      <c r="AG3" s="291">
        <v>6400</v>
      </c>
      <c r="AH3" s="291">
        <v>6600</v>
      </c>
      <c r="AI3" s="291">
        <v>6800</v>
      </c>
      <c r="AJ3" s="291">
        <v>7000</v>
      </c>
      <c r="AK3" s="291">
        <v>7200</v>
      </c>
      <c r="AL3" s="291">
        <v>7400</v>
      </c>
      <c r="AM3" s="309">
        <v>7600</v>
      </c>
      <c r="AN3" s="309">
        <v>7800</v>
      </c>
      <c r="AO3" s="309">
        <v>8000</v>
      </c>
      <c r="AP3" s="309">
        <v>8200</v>
      </c>
      <c r="AQ3" s="309">
        <v>8400</v>
      </c>
      <c r="AR3" s="309">
        <v>8600</v>
      </c>
      <c r="AS3" s="309">
        <v>8800</v>
      </c>
      <c r="AT3" s="309">
        <v>9000</v>
      </c>
      <c r="AU3" s="309">
        <v>9200</v>
      </c>
      <c r="AV3" s="309">
        <v>9400</v>
      </c>
      <c r="AW3" s="309">
        <v>9600</v>
      </c>
      <c r="AX3" s="309">
        <v>9800</v>
      </c>
      <c r="AY3" s="310" t="s">
        <v>301</v>
      </c>
      <c r="AZ3" s="409" t="s">
        <v>92</v>
      </c>
      <c r="BA3" s="409" t="s">
        <v>93</v>
      </c>
      <c r="BB3" s="409" t="s">
        <v>94</v>
      </c>
    </row>
    <row r="4" spans="2:113" s="25" customFormat="1" ht="13.5" customHeight="1" x14ac:dyDescent="0.15">
      <c r="B4" s="432" t="s">
        <v>83</v>
      </c>
      <c r="C4" s="433"/>
      <c r="D4" s="410"/>
      <c r="E4" s="275"/>
      <c r="F4" s="293" t="s">
        <v>95</v>
      </c>
      <c r="G4" s="293" t="s">
        <v>95</v>
      </c>
      <c r="H4" s="293" t="s">
        <v>95</v>
      </c>
      <c r="I4" s="293" t="s">
        <v>95</v>
      </c>
      <c r="J4" s="293" t="s">
        <v>95</v>
      </c>
      <c r="K4" s="293" t="s">
        <v>95</v>
      </c>
      <c r="L4" s="293" t="s">
        <v>95</v>
      </c>
      <c r="M4" s="293" t="s">
        <v>95</v>
      </c>
      <c r="N4" s="293" t="s">
        <v>95</v>
      </c>
      <c r="O4" s="293" t="s">
        <v>95</v>
      </c>
      <c r="P4" s="293" t="s">
        <v>95</v>
      </c>
      <c r="Q4" s="293" t="s">
        <v>95</v>
      </c>
      <c r="R4" s="293" t="s">
        <v>95</v>
      </c>
      <c r="S4" s="293" t="s">
        <v>95</v>
      </c>
      <c r="T4" s="293" t="s">
        <v>95</v>
      </c>
      <c r="U4" s="293" t="s">
        <v>95</v>
      </c>
      <c r="V4" s="293" t="s">
        <v>95</v>
      </c>
      <c r="W4" s="293" t="s">
        <v>95</v>
      </c>
      <c r="X4" s="293" t="s">
        <v>95</v>
      </c>
      <c r="Y4" s="293" t="s">
        <v>95</v>
      </c>
      <c r="Z4" s="293" t="s">
        <v>95</v>
      </c>
      <c r="AA4" s="293" t="s">
        <v>95</v>
      </c>
      <c r="AB4" s="293" t="s">
        <v>95</v>
      </c>
      <c r="AC4" s="293" t="s">
        <v>95</v>
      </c>
      <c r="AD4" s="293" t="s">
        <v>95</v>
      </c>
      <c r="AE4" s="293" t="s">
        <v>95</v>
      </c>
      <c r="AF4" s="293" t="s">
        <v>95</v>
      </c>
      <c r="AG4" s="293" t="s">
        <v>95</v>
      </c>
      <c r="AH4" s="293" t="s">
        <v>95</v>
      </c>
      <c r="AI4" s="293" t="s">
        <v>95</v>
      </c>
      <c r="AJ4" s="293" t="s">
        <v>95</v>
      </c>
      <c r="AK4" s="293" t="s">
        <v>95</v>
      </c>
      <c r="AL4" s="293" t="s">
        <v>95</v>
      </c>
      <c r="AM4" s="293" t="s">
        <v>95</v>
      </c>
      <c r="AN4" s="293" t="s">
        <v>95</v>
      </c>
      <c r="AO4" s="293" t="s">
        <v>95</v>
      </c>
      <c r="AP4" s="293" t="s">
        <v>95</v>
      </c>
      <c r="AQ4" s="293" t="s">
        <v>95</v>
      </c>
      <c r="AR4" s="293" t="s">
        <v>95</v>
      </c>
      <c r="AS4" s="293" t="s">
        <v>95</v>
      </c>
      <c r="AT4" s="293" t="s">
        <v>95</v>
      </c>
      <c r="AU4" s="293" t="s">
        <v>95</v>
      </c>
      <c r="AV4" s="293" t="s">
        <v>95</v>
      </c>
      <c r="AW4" s="293" t="s">
        <v>95</v>
      </c>
      <c r="AX4" s="293" t="s">
        <v>95</v>
      </c>
      <c r="AY4" s="293"/>
      <c r="AZ4" s="410"/>
      <c r="BA4" s="410"/>
      <c r="BB4" s="410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</row>
    <row r="5" spans="2:113" ht="24" customHeight="1" x14ac:dyDescent="0.15">
      <c r="B5" s="434"/>
      <c r="C5" s="435"/>
      <c r="D5" s="411"/>
      <c r="E5" s="294" t="s">
        <v>300</v>
      </c>
      <c r="F5" s="295">
        <v>1200</v>
      </c>
      <c r="G5" s="295">
        <v>1400</v>
      </c>
      <c r="H5" s="295">
        <v>1600</v>
      </c>
      <c r="I5" s="295">
        <v>1800</v>
      </c>
      <c r="J5" s="295">
        <v>2000</v>
      </c>
      <c r="K5" s="295">
        <v>2200</v>
      </c>
      <c r="L5" s="295">
        <v>2400</v>
      </c>
      <c r="M5" s="295">
        <v>2600</v>
      </c>
      <c r="N5" s="295">
        <v>2800</v>
      </c>
      <c r="O5" s="295">
        <v>3000</v>
      </c>
      <c r="P5" s="295">
        <v>3200</v>
      </c>
      <c r="Q5" s="295">
        <v>3400</v>
      </c>
      <c r="R5" s="295">
        <v>3600</v>
      </c>
      <c r="S5" s="295">
        <v>3800</v>
      </c>
      <c r="T5" s="295">
        <v>4000</v>
      </c>
      <c r="U5" s="295">
        <v>4200</v>
      </c>
      <c r="V5" s="295">
        <v>4400</v>
      </c>
      <c r="W5" s="295">
        <v>4600</v>
      </c>
      <c r="X5" s="295">
        <v>4800</v>
      </c>
      <c r="Y5" s="311">
        <v>5000</v>
      </c>
      <c r="Z5" s="311">
        <v>5200</v>
      </c>
      <c r="AA5" s="311">
        <v>5400</v>
      </c>
      <c r="AB5" s="311">
        <v>5600</v>
      </c>
      <c r="AC5" s="311">
        <v>5800</v>
      </c>
      <c r="AD5" s="311">
        <v>6000</v>
      </c>
      <c r="AE5" s="311">
        <v>6200</v>
      </c>
      <c r="AF5" s="311">
        <v>6400</v>
      </c>
      <c r="AG5" s="311">
        <v>6600</v>
      </c>
      <c r="AH5" s="311">
        <v>6800</v>
      </c>
      <c r="AI5" s="311">
        <v>7000</v>
      </c>
      <c r="AJ5" s="311">
        <v>7200</v>
      </c>
      <c r="AK5" s="311">
        <v>7400</v>
      </c>
      <c r="AL5" s="311">
        <v>7600</v>
      </c>
      <c r="AM5" s="311">
        <v>7800</v>
      </c>
      <c r="AN5" s="311">
        <v>8000</v>
      </c>
      <c r="AO5" s="311">
        <v>8200</v>
      </c>
      <c r="AP5" s="311">
        <v>8400</v>
      </c>
      <c r="AQ5" s="311">
        <v>8600</v>
      </c>
      <c r="AR5" s="311">
        <v>8800</v>
      </c>
      <c r="AS5" s="311">
        <v>9000</v>
      </c>
      <c r="AT5" s="311">
        <v>9200</v>
      </c>
      <c r="AU5" s="311">
        <v>9400</v>
      </c>
      <c r="AV5" s="311">
        <v>9600</v>
      </c>
      <c r="AW5" s="311">
        <v>9800</v>
      </c>
      <c r="AX5" s="311">
        <v>10000</v>
      </c>
      <c r="AY5" s="311"/>
      <c r="AZ5" s="257" t="s">
        <v>196</v>
      </c>
      <c r="BA5" s="257" t="s">
        <v>196</v>
      </c>
      <c r="BB5" s="257" t="s">
        <v>196</v>
      </c>
    </row>
    <row r="6" spans="2:113" x14ac:dyDescent="0.15">
      <c r="B6" s="412" t="s">
        <v>0</v>
      </c>
      <c r="C6" s="378"/>
      <c r="D6" s="227">
        <v>17001</v>
      </c>
      <c r="E6" s="227">
        <v>0</v>
      </c>
      <c r="F6" s="227">
        <v>2</v>
      </c>
      <c r="G6" s="227">
        <v>17</v>
      </c>
      <c r="H6" s="227">
        <v>94</v>
      </c>
      <c r="I6" s="227">
        <v>320</v>
      </c>
      <c r="J6" s="227">
        <v>638</v>
      </c>
      <c r="K6" s="227">
        <v>905</v>
      </c>
      <c r="L6" s="227">
        <v>1126</v>
      </c>
      <c r="M6" s="227">
        <v>1316</v>
      </c>
      <c r="N6" s="227">
        <v>1361</v>
      </c>
      <c r="O6" s="227">
        <v>1270</v>
      </c>
      <c r="P6" s="227">
        <v>1146</v>
      </c>
      <c r="Q6" s="227">
        <v>1164</v>
      </c>
      <c r="R6" s="227">
        <v>1092</v>
      </c>
      <c r="S6" s="227">
        <v>1024</v>
      </c>
      <c r="T6" s="227">
        <v>1010</v>
      </c>
      <c r="U6" s="227">
        <v>799</v>
      </c>
      <c r="V6" s="227">
        <v>712</v>
      </c>
      <c r="W6" s="227">
        <v>576</v>
      </c>
      <c r="X6" s="227">
        <v>457</v>
      </c>
      <c r="Y6" s="227">
        <v>392</v>
      </c>
      <c r="Z6" s="227">
        <v>260</v>
      </c>
      <c r="AA6" s="227">
        <v>258</v>
      </c>
      <c r="AB6" s="227">
        <v>168</v>
      </c>
      <c r="AC6" s="227">
        <v>160</v>
      </c>
      <c r="AD6" s="227">
        <v>135</v>
      </c>
      <c r="AE6" s="227">
        <v>105</v>
      </c>
      <c r="AF6" s="227">
        <v>77</v>
      </c>
      <c r="AG6" s="227">
        <v>78</v>
      </c>
      <c r="AH6" s="227">
        <v>59</v>
      </c>
      <c r="AI6" s="227">
        <v>60</v>
      </c>
      <c r="AJ6" s="227">
        <v>38</v>
      </c>
      <c r="AK6" s="227">
        <v>31</v>
      </c>
      <c r="AL6" s="227">
        <v>34</v>
      </c>
      <c r="AM6" s="227">
        <v>20</v>
      </c>
      <c r="AN6" s="227">
        <v>23</v>
      </c>
      <c r="AO6" s="227">
        <v>10</v>
      </c>
      <c r="AP6" s="227">
        <v>12</v>
      </c>
      <c r="AQ6" s="227">
        <v>14</v>
      </c>
      <c r="AR6" s="227">
        <v>10</v>
      </c>
      <c r="AS6" s="227">
        <v>7</v>
      </c>
      <c r="AT6" s="227">
        <v>7</v>
      </c>
      <c r="AU6" s="227">
        <v>4</v>
      </c>
      <c r="AV6" s="227">
        <v>1</v>
      </c>
      <c r="AW6" s="227">
        <v>5</v>
      </c>
      <c r="AX6" s="227">
        <v>3</v>
      </c>
      <c r="AY6" s="227">
        <v>1</v>
      </c>
      <c r="AZ6" s="261">
        <v>3251</v>
      </c>
      <c r="BA6" s="229">
        <v>3442.1</v>
      </c>
      <c r="BB6" s="229">
        <v>1180.0999999999999</v>
      </c>
      <c r="BC6" s="221">
        <f>E6/$D6</f>
        <v>0</v>
      </c>
      <c r="BD6" s="221">
        <f t="shared" ref="BD6:CW6" si="0">F6/$D6</f>
        <v>1.176401388153638E-4</v>
      </c>
      <c r="BE6" s="221">
        <f t="shared" si="0"/>
        <v>9.9994117993059241E-4</v>
      </c>
      <c r="BF6" s="221">
        <f t="shared" si="0"/>
        <v>5.5290865243220987E-3</v>
      </c>
      <c r="BG6" s="221">
        <f t="shared" si="0"/>
        <v>1.8822422210458208E-2</v>
      </c>
      <c r="BH6" s="221">
        <f t="shared" si="0"/>
        <v>3.7527204282101052E-2</v>
      </c>
      <c r="BI6" s="221">
        <f t="shared" si="0"/>
        <v>5.3232162813952121E-2</v>
      </c>
      <c r="BJ6" s="221">
        <f t="shared" si="0"/>
        <v>6.623139815304982E-2</v>
      </c>
      <c r="BK6" s="221">
        <f t="shared" si="0"/>
        <v>7.7407211340509388E-2</v>
      </c>
      <c r="BL6" s="221">
        <f t="shared" si="0"/>
        <v>8.0054114463855061E-2</v>
      </c>
      <c r="BM6" s="221">
        <f t="shared" si="0"/>
        <v>7.4701488147756012E-2</v>
      </c>
      <c r="BN6" s="221">
        <f t="shared" si="0"/>
        <v>6.7407799541203461E-2</v>
      </c>
      <c r="BO6" s="221">
        <f t="shared" si="0"/>
        <v>6.8466560790541739E-2</v>
      </c>
      <c r="BP6" s="221">
        <f t="shared" si="0"/>
        <v>6.4231515793188643E-2</v>
      </c>
      <c r="BQ6" s="221">
        <f t="shared" si="0"/>
        <v>6.0231751073466268E-2</v>
      </c>
      <c r="BR6" s="221">
        <f t="shared" si="0"/>
        <v>5.9408270101758719E-2</v>
      </c>
      <c r="BS6" s="221">
        <f t="shared" si="0"/>
        <v>4.699723545673784E-2</v>
      </c>
      <c r="BT6" s="221">
        <f t="shared" si="0"/>
        <v>4.1879889418269513E-2</v>
      </c>
      <c r="BU6" s="221">
        <f t="shared" si="0"/>
        <v>3.3880359978824777E-2</v>
      </c>
      <c r="BV6" s="221">
        <f t="shared" si="0"/>
        <v>2.688077171931063E-2</v>
      </c>
      <c r="BW6" s="221">
        <f t="shared" si="0"/>
        <v>2.3057467207811305E-2</v>
      </c>
      <c r="BX6" s="221">
        <f t="shared" si="0"/>
        <v>1.5293218045997294E-2</v>
      </c>
      <c r="BY6" s="221">
        <f t="shared" si="0"/>
        <v>1.5175577907181931E-2</v>
      </c>
      <c r="BZ6" s="221">
        <f t="shared" si="0"/>
        <v>9.8817716604905591E-3</v>
      </c>
      <c r="CA6" s="221">
        <f t="shared" si="0"/>
        <v>9.4112111052291041E-3</v>
      </c>
      <c r="CB6" s="221">
        <f t="shared" si="0"/>
        <v>7.9407093700370572E-3</v>
      </c>
      <c r="CC6" s="221">
        <f t="shared" si="0"/>
        <v>6.1761072878065999E-3</v>
      </c>
      <c r="CD6" s="221">
        <f t="shared" si="0"/>
        <v>4.5291453443915067E-3</v>
      </c>
      <c r="CE6" s="221">
        <f t="shared" si="0"/>
        <v>4.5879654137991879E-3</v>
      </c>
      <c r="CF6" s="221">
        <f t="shared" si="0"/>
        <v>3.4703840950532322E-3</v>
      </c>
      <c r="CG6" s="221">
        <f t="shared" si="0"/>
        <v>3.5292041644609143E-3</v>
      </c>
      <c r="CH6" s="221">
        <f t="shared" si="0"/>
        <v>2.2351626374919123E-3</v>
      </c>
      <c r="CI6" s="221">
        <f t="shared" si="0"/>
        <v>1.823422151638139E-3</v>
      </c>
      <c r="CJ6" s="221">
        <f t="shared" si="0"/>
        <v>1.9998823598611848E-3</v>
      </c>
      <c r="CK6" s="221">
        <f t="shared" si="0"/>
        <v>1.176401388153638E-3</v>
      </c>
      <c r="CL6" s="221">
        <f t="shared" si="0"/>
        <v>1.3528615963766836E-3</v>
      </c>
      <c r="CM6" s="221">
        <f t="shared" si="0"/>
        <v>5.8820069407681901E-4</v>
      </c>
      <c r="CN6" s="221">
        <f t="shared" si="0"/>
        <v>7.0584083289218285E-4</v>
      </c>
      <c r="CO6" s="221">
        <f t="shared" si="0"/>
        <v>8.2348097170754659E-4</v>
      </c>
      <c r="CP6" s="221">
        <f t="shared" si="0"/>
        <v>5.8820069407681901E-4</v>
      </c>
      <c r="CQ6" s="221">
        <f t="shared" si="0"/>
        <v>4.1174048585377329E-4</v>
      </c>
      <c r="CR6" s="221">
        <f t="shared" si="0"/>
        <v>4.1174048585377329E-4</v>
      </c>
      <c r="CS6" s="221">
        <f t="shared" si="0"/>
        <v>2.3528027763072761E-4</v>
      </c>
      <c r="CT6" s="221">
        <f t="shared" si="0"/>
        <v>5.8820069407681902E-5</v>
      </c>
      <c r="CU6" s="221">
        <f t="shared" si="0"/>
        <v>2.941003470384095E-4</v>
      </c>
      <c r="CV6" s="221">
        <f t="shared" si="0"/>
        <v>1.7646020822304571E-4</v>
      </c>
      <c r="CW6" s="221">
        <f t="shared" si="0"/>
        <v>5.8820069407681902E-5</v>
      </c>
      <c r="DF6" s="192"/>
      <c r="DG6" s="192"/>
      <c r="DH6" s="192"/>
      <c r="DI6" s="192"/>
    </row>
    <row r="7" spans="2:113" x14ac:dyDescent="0.15">
      <c r="B7" s="413" t="s">
        <v>1</v>
      </c>
      <c r="C7" s="372"/>
      <c r="D7" s="260">
        <v>13491</v>
      </c>
      <c r="E7" s="260">
        <v>0</v>
      </c>
      <c r="F7" s="260">
        <v>1</v>
      </c>
      <c r="G7" s="260">
        <v>9</v>
      </c>
      <c r="H7" s="260">
        <v>45</v>
      </c>
      <c r="I7" s="260">
        <v>181</v>
      </c>
      <c r="J7" s="260">
        <v>359</v>
      </c>
      <c r="K7" s="260">
        <v>541</v>
      </c>
      <c r="L7" s="260">
        <v>706</v>
      </c>
      <c r="M7" s="260">
        <v>928</v>
      </c>
      <c r="N7" s="260">
        <v>1012</v>
      </c>
      <c r="O7" s="260">
        <v>974</v>
      </c>
      <c r="P7" s="260">
        <v>897</v>
      </c>
      <c r="Q7" s="260">
        <v>945</v>
      </c>
      <c r="R7" s="260">
        <v>896</v>
      </c>
      <c r="S7" s="260">
        <v>856</v>
      </c>
      <c r="T7" s="260">
        <v>874</v>
      </c>
      <c r="U7" s="260">
        <v>713</v>
      </c>
      <c r="V7" s="260">
        <v>656</v>
      </c>
      <c r="W7" s="260">
        <v>536</v>
      </c>
      <c r="X7" s="260">
        <v>438</v>
      </c>
      <c r="Y7" s="260">
        <v>374</v>
      </c>
      <c r="Z7" s="260">
        <v>253</v>
      </c>
      <c r="AA7" s="260">
        <v>253</v>
      </c>
      <c r="AB7" s="260">
        <v>164</v>
      </c>
      <c r="AC7" s="260">
        <v>158</v>
      </c>
      <c r="AD7" s="260">
        <v>133</v>
      </c>
      <c r="AE7" s="260">
        <v>102</v>
      </c>
      <c r="AF7" s="260">
        <v>77</v>
      </c>
      <c r="AG7" s="260">
        <v>78</v>
      </c>
      <c r="AH7" s="260">
        <v>57</v>
      </c>
      <c r="AI7" s="260">
        <v>58</v>
      </c>
      <c r="AJ7" s="260">
        <v>37</v>
      </c>
      <c r="AK7" s="260">
        <v>31</v>
      </c>
      <c r="AL7" s="260">
        <v>34</v>
      </c>
      <c r="AM7" s="260">
        <v>20</v>
      </c>
      <c r="AN7" s="260">
        <v>22</v>
      </c>
      <c r="AO7" s="260">
        <v>10</v>
      </c>
      <c r="AP7" s="260">
        <v>12</v>
      </c>
      <c r="AQ7" s="260">
        <v>14</v>
      </c>
      <c r="AR7" s="260">
        <v>10</v>
      </c>
      <c r="AS7" s="260">
        <v>6</v>
      </c>
      <c r="AT7" s="260">
        <v>7</v>
      </c>
      <c r="AU7" s="260">
        <v>4</v>
      </c>
      <c r="AV7" s="260">
        <v>1</v>
      </c>
      <c r="AW7" s="260">
        <v>5</v>
      </c>
      <c r="AX7" s="260">
        <v>3</v>
      </c>
      <c r="AY7" s="260">
        <v>1</v>
      </c>
      <c r="AZ7" s="261">
        <v>3436</v>
      </c>
      <c r="BA7" s="262">
        <v>3610.7</v>
      </c>
      <c r="BB7" s="262">
        <v>1208</v>
      </c>
      <c r="BC7" s="221">
        <f t="shared" ref="BC7:BC69" si="1">E7/$D7</f>
        <v>0</v>
      </c>
      <c r="BD7" s="221">
        <f t="shared" ref="BD7:BD69" si="2">F7/$D7</f>
        <v>7.4123489733896673E-5</v>
      </c>
      <c r="BE7" s="221">
        <f t="shared" ref="BE7:BE69" si="3">G7/$D7</f>
        <v>6.6711140760506999E-4</v>
      </c>
      <c r="BF7" s="221">
        <f t="shared" ref="BF7:BF69" si="4">H7/$D7</f>
        <v>3.3355570380253501E-3</v>
      </c>
      <c r="BG7" s="221">
        <f t="shared" ref="BG7:BG69" si="5">I7/$D7</f>
        <v>1.3416351641835298E-2</v>
      </c>
      <c r="BH7" s="221">
        <f t="shared" ref="BH7:BH69" si="6">J7/$D7</f>
        <v>2.6610332814468906E-2</v>
      </c>
      <c r="BI7" s="221">
        <f t="shared" ref="BI7:BI69" si="7">K7/$D7</f>
        <v>4.0100807946038097E-2</v>
      </c>
      <c r="BJ7" s="221">
        <f t="shared" ref="BJ7:BJ69" si="8">L7/$D7</f>
        <v>5.2331183752131048E-2</v>
      </c>
      <c r="BK7" s="221">
        <f t="shared" ref="BK7:BK69" si="9">M7/$D7</f>
        <v>6.8786598473056113E-2</v>
      </c>
      <c r="BL7" s="221">
        <f t="shared" ref="BL7:BL69" si="10">N7/$D7</f>
        <v>7.501297161070343E-2</v>
      </c>
      <c r="BM7" s="221">
        <f t="shared" ref="BM7:BM69" si="11">O7/$D7</f>
        <v>7.2196279000815364E-2</v>
      </c>
      <c r="BN7" s="221">
        <f t="shared" ref="BN7:BN69" si="12">P7/$D7</f>
        <v>6.6488770291305316E-2</v>
      </c>
      <c r="BO7" s="221">
        <f t="shared" ref="BO7:BO69" si="13">Q7/$D7</f>
        <v>7.0046697798532356E-2</v>
      </c>
      <c r="BP7" s="221">
        <f t="shared" ref="BP7:BP69" si="14">R7/$D7</f>
        <v>6.6414646801571414E-2</v>
      </c>
      <c r="BQ7" s="221">
        <f t="shared" ref="BQ7:BQ69" si="15">S7/$D7</f>
        <v>6.3449707212215545E-2</v>
      </c>
      <c r="BR7" s="221">
        <f t="shared" ref="BR7:BR69" si="16">T7/$D7</f>
        <v>6.478393002742569E-2</v>
      </c>
      <c r="BS7" s="221">
        <f t="shared" ref="BS7:BS69" si="17">U7/$D7</f>
        <v>5.2850048180268325E-2</v>
      </c>
      <c r="BT7" s="221">
        <f t="shared" ref="BT7:BT69" si="18">V7/$D7</f>
        <v>4.8625009265436218E-2</v>
      </c>
      <c r="BU7" s="221">
        <f t="shared" ref="BU7:BU69" si="19">W7/$D7</f>
        <v>3.9730190497368617E-2</v>
      </c>
      <c r="BV7" s="221">
        <f t="shared" ref="BV7:BV69" si="20">X7/$D7</f>
        <v>3.246608850344674E-2</v>
      </c>
      <c r="BW7" s="221">
        <f t="shared" ref="BW7:BW69" si="21">Y7/$D7</f>
        <v>2.7722185160477357E-2</v>
      </c>
      <c r="BX7" s="221">
        <f t="shared" ref="BX7:BX69" si="22">Z7/$D7</f>
        <v>1.8753242902675858E-2</v>
      </c>
      <c r="BY7" s="221">
        <f t="shared" ref="BY7:BY69" si="23">AA7/$D7</f>
        <v>1.8753242902675858E-2</v>
      </c>
      <c r="BZ7" s="221">
        <f t="shared" ref="BZ7:BZ69" si="24">AB7/$D7</f>
        <v>1.2156252316359055E-2</v>
      </c>
      <c r="CA7" s="221">
        <f t="shared" ref="CA7:CA69" si="25">AC7/$D7</f>
        <v>1.1711511377955675E-2</v>
      </c>
      <c r="CB7" s="221">
        <f t="shared" ref="CB7:CB69" si="26">AD7/$D7</f>
        <v>9.8584241346082579E-3</v>
      </c>
      <c r="CC7" s="221">
        <f t="shared" ref="CC7:CC69" si="27">AE7/$D7</f>
        <v>7.5605959528574603E-3</v>
      </c>
      <c r="CD7" s="221">
        <f t="shared" ref="CD7:CD69" si="28">AF7/$D7</f>
        <v>5.7075087095100436E-3</v>
      </c>
      <c r="CE7" s="221">
        <f t="shared" ref="CE7:CE69" si="29">AG7/$D7</f>
        <v>5.78163219924394E-3</v>
      </c>
      <c r="CF7" s="221">
        <f t="shared" ref="CF7:CF69" si="30">AH7/$D7</f>
        <v>4.2250389148321106E-3</v>
      </c>
      <c r="CG7" s="221">
        <f t="shared" ref="CG7:CG69" si="31">AI7/$D7</f>
        <v>4.299162404566007E-3</v>
      </c>
      <c r="CH7" s="221">
        <f t="shared" ref="CH7:CH69" si="32">AJ7/$D7</f>
        <v>2.7425691201541768E-3</v>
      </c>
      <c r="CI7" s="221">
        <f t="shared" ref="CI7:CI69" si="33">AK7/$D7</f>
        <v>2.2978281817507967E-3</v>
      </c>
      <c r="CJ7" s="221">
        <f t="shared" ref="CJ7:CJ69" si="34">AL7/$D7</f>
        <v>2.5201986509524868E-3</v>
      </c>
      <c r="CK7" s="221">
        <f t="shared" ref="CK7:CK69" si="35">AM7/$D7</f>
        <v>1.4824697946779334E-3</v>
      </c>
      <c r="CL7" s="221">
        <f t="shared" ref="CL7:CL69" si="36">AN7/$D7</f>
        <v>1.6307167741457268E-3</v>
      </c>
      <c r="CM7" s="221">
        <f t="shared" ref="CM7:CM69" si="37">AO7/$D7</f>
        <v>7.4123489733896671E-4</v>
      </c>
      <c r="CN7" s="221">
        <f t="shared" ref="CN7:CN69" si="38">AP7/$D7</f>
        <v>8.8948187680676003E-4</v>
      </c>
      <c r="CO7" s="221">
        <f t="shared" ref="CO7:CO69" si="39">AQ7/$D7</f>
        <v>1.0377288562745533E-3</v>
      </c>
      <c r="CP7" s="221">
        <f t="shared" ref="CP7:CP69" si="40">AR7/$D7</f>
        <v>7.4123489733896671E-4</v>
      </c>
      <c r="CQ7" s="221">
        <f t="shared" ref="CQ7:CQ69" si="41">AS7/$D7</f>
        <v>4.4474093840338001E-4</v>
      </c>
      <c r="CR7" s="221">
        <f t="shared" ref="CR7:CR69" si="42">AT7/$D7</f>
        <v>5.1886442813727667E-4</v>
      </c>
      <c r="CS7" s="221">
        <f t="shared" ref="CS7:CS69" si="43">AU7/$D7</f>
        <v>2.9649395893558669E-4</v>
      </c>
      <c r="CT7" s="221">
        <f t="shared" ref="CT7:CT69" si="44">AV7/$D7</f>
        <v>7.4123489733896673E-5</v>
      </c>
      <c r="CU7" s="221">
        <f t="shared" ref="CU7:CU69" si="45">AW7/$D7</f>
        <v>3.7061744866948335E-4</v>
      </c>
      <c r="CV7" s="221">
        <f t="shared" ref="CV7:CV69" si="46">AX7/$D7</f>
        <v>2.2237046920169001E-4</v>
      </c>
      <c r="CW7" s="221">
        <f t="shared" ref="CW7:CW69" si="47">AY7/$D7</f>
        <v>7.4123489733896673E-5</v>
      </c>
    </row>
    <row r="8" spans="2:113" x14ac:dyDescent="0.15">
      <c r="B8" s="54"/>
      <c r="C8" s="15" t="s">
        <v>63</v>
      </c>
      <c r="D8" s="231">
        <v>9317</v>
      </c>
      <c r="E8" s="231">
        <v>0</v>
      </c>
      <c r="F8" s="231">
        <v>1</v>
      </c>
      <c r="G8" s="231">
        <v>4</v>
      </c>
      <c r="H8" s="231">
        <v>23</v>
      </c>
      <c r="I8" s="231">
        <v>71</v>
      </c>
      <c r="J8" s="231">
        <v>164</v>
      </c>
      <c r="K8" s="231">
        <v>242</v>
      </c>
      <c r="L8" s="231">
        <v>388</v>
      </c>
      <c r="M8" s="231">
        <v>507</v>
      </c>
      <c r="N8" s="231">
        <v>622</v>
      </c>
      <c r="O8" s="231">
        <v>610</v>
      </c>
      <c r="P8" s="231">
        <v>576</v>
      </c>
      <c r="Q8" s="231">
        <v>627</v>
      </c>
      <c r="R8" s="231">
        <v>588</v>
      </c>
      <c r="S8" s="231">
        <v>608</v>
      </c>
      <c r="T8" s="231">
        <v>630</v>
      </c>
      <c r="U8" s="231">
        <v>566</v>
      </c>
      <c r="V8" s="231">
        <v>556</v>
      </c>
      <c r="W8" s="231">
        <v>425</v>
      </c>
      <c r="X8" s="231">
        <v>368</v>
      </c>
      <c r="Y8" s="231">
        <v>324</v>
      </c>
      <c r="Z8" s="231">
        <v>220</v>
      </c>
      <c r="AA8" s="231">
        <v>224</v>
      </c>
      <c r="AB8" s="231">
        <v>150</v>
      </c>
      <c r="AC8" s="231">
        <v>147</v>
      </c>
      <c r="AD8" s="231">
        <v>126</v>
      </c>
      <c r="AE8" s="231">
        <v>93</v>
      </c>
      <c r="AF8" s="231">
        <v>71</v>
      </c>
      <c r="AG8" s="231">
        <v>72</v>
      </c>
      <c r="AH8" s="231">
        <v>56</v>
      </c>
      <c r="AI8" s="231">
        <v>56</v>
      </c>
      <c r="AJ8" s="231">
        <v>35</v>
      </c>
      <c r="AK8" s="231">
        <v>28</v>
      </c>
      <c r="AL8" s="231">
        <v>33</v>
      </c>
      <c r="AM8" s="231">
        <v>20</v>
      </c>
      <c r="AN8" s="231">
        <v>21</v>
      </c>
      <c r="AO8" s="231">
        <v>9</v>
      </c>
      <c r="AP8" s="231">
        <v>11</v>
      </c>
      <c r="AQ8" s="231">
        <v>13</v>
      </c>
      <c r="AR8" s="231">
        <v>9</v>
      </c>
      <c r="AS8" s="231">
        <v>5</v>
      </c>
      <c r="AT8" s="231">
        <v>6</v>
      </c>
      <c r="AU8" s="231">
        <v>3</v>
      </c>
      <c r="AV8" s="231">
        <v>1</v>
      </c>
      <c r="AW8" s="231">
        <v>4</v>
      </c>
      <c r="AX8" s="231">
        <v>3</v>
      </c>
      <c r="AY8" s="231">
        <v>1</v>
      </c>
      <c r="AZ8" s="259">
        <v>3680</v>
      </c>
      <c r="BA8" s="232">
        <v>3833.8</v>
      </c>
      <c r="BB8" s="232">
        <v>1252</v>
      </c>
      <c r="BC8" s="221">
        <f t="shared" si="1"/>
        <v>0</v>
      </c>
      <c r="BD8" s="221">
        <f t="shared" si="2"/>
        <v>1.0733068584308254E-4</v>
      </c>
      <c r="BE8" s="221">
        <f t="shared" si="3"/>
        <v>4.2932274337233016E-4</v>
      </c>
      <c r="BF8" s="221">
        <f t="shared" si="4"/>
        <v>2.4686057743908982E-3</v>
      </c>
      <c r="BG8" s="221">
        <f t="shared" si="5"/>
        <v>7.6204786948588605E-3</v>
      </c>
      <c r="BH8" s="221">
        <f t="shared" si="6"/>
        <v>1.7602232478265537E-2</v>
      </c>
      <c r="BI8" s="221">
        <f t="shared" si="7"/>
        <v>2.5974025974025976E-2</v>
      </c>
      <c r="BJ8" s="221">
        <f t="shared" si="8"/>
        <v>4.1644306107116023E-2</v>
      </c>
      <c r="BK8" s="221">
        <f t="shared" si="9"/>
        <v>5.4416657722442849E-2</v>
      </c>
      <c r="BL8" s="221">
        <f t="shared" si="10"/>
        <v>6.6759686594397336E-2</v>
      </c>
      <c r="BM8" s="221">
        <f t="shared" si="11"/>
        <v>6.5471718364280354E-2</v>
      </c>
      <c r="BN8" s="221">
        <f t="shared" si="12"/>
        <v>6.1822475045615541E-2</v>
      </c>
      <c r="BO8" s="221">
        <f t="shared" si="13"/>
        <v>6.7296340023612747E-2</v>
      </c>
      <c r="BP8" s="221">
        <f t="shared" si="14"/>
        <v>6.3110443275732536E-2</v>
      </c>
      <c r="BQ8" s="221">
        <f t="shared" si="15"/>
        <v>6.5257056992594181E-2</v>
      </c>
      <c r="BR8" s="221">
        <f t="shared" si="16"/>
        <v>6.7618332081141999E-2</v>
      </c>
      <c r="BS8" s="221">
        <f t="shared" si="17"/>
        <v>6.0749168187184718E-2</v>
      </c>
      <c r="BT8" s="221">
        <f t="shared" si="18"/>
        <v>5.9675861328753889E-2</v>
      </c>
      <c r="BU8" s="221">
        <f t="shared" si="19"/>
        <v>4.5615541483310075E-2</v>
      </c>
      <c r="BV8" s="221">
        <f t="shared" si="20"/>
        <v>3.9497692390254371E-2</v>
      </c>
      <c r="BW8" s="221">
        <f t="shared" si="21"/>
        <v>3.4775142213158743E-2</v>
      </c>
      <c r="BX8" s="221">
        <f t="shared" si="22"/>
        <v>2.3612750885478158E-2</v>
      </c>
      <c r="BY8" s="221">
        <f t="shared" si="23"/>
        <v>2.404207362885049E-2</v>
      </c>
      <c r="BZ8" s="221">
        <f t="shared" si="24"/>
        <v>1.6099602876462379E-2</v>
      </c>
      <c r="CA8" s="221">
        <f t="shared" si="25"/>
        <v>1.5777610818933134E-2</v>
      </c>
      <c r="CB8" s="221">
        <f t="shared" si="26"/>
        <v>1.3523666416228399E-2</v>
      </c>
      <c r="CC8" s="221">
        <f t="shared" si="27"/>
        <v>9.9817537834066758E-3</v>
      </c>
      <c r="CD8" s="221">
        <f t="shared" si="28"/>
        <v>7.6204786948588605E-3</v>
      </c>
      <c r="CE8" s="221">
        <f t="shared" si="29"/>
        <v>7.7278093807019426E-3</v>
      </c>
      <c r="CF8" s="221">
        <f t="shared" si="30"/>
        <v>6.0105184072126224E-3</v>
      </c>
      <c r="CG8" s="221">
        <f t="shared" si="31"/>
        <v>6.0105184072126224E-3</v>
      </c>
      <c r="CH8" s="221">
        <f t="shared" si="32"/>
        <v>3.7565740045078888E-3</v>
      </c>
      <c r="CI8" s="221">
        <f t="shared" si="33"/>
        <v>3.0052592036063112E-3</v>
      </c>
      <c r="CJ8" s="221">
        <f t="shared" si="34"/>
        <v>3.5419126328217238E-3</v>
      </c>
      <c r="CK8" s="221">
        <f t="shared" si="35"/>
        <v>2.1466137168616507E-3</v>
      </c>
      <c r="CL8" s="221">
        <f t="shared" si="36"/>
        <v>2.2539444027047332E-3</v>
      </c>
      <c r="CM8" s="221">
        <f t="shared" si="37"/>
        <v>9.6597617258774283E-4</v>
      </c>
      <c r="CN8" s="221">
        <f t="shared" si="38"/>
        <v>1.1806375442739079E-3</v>
      </c>
      <c r="CO8" s="221">
        <f t="shared" si="39"/>
        <v>1.3952989159600731E-3</v>
      </c>
      <c r="CP8" s="221">
        <f t="shared" si="40"/>
        <v>9.6597617258774283E-4</v>
      </c>
      <c r="CQ8" s="221">
        <f t="shared" si="41"/>
        <v>5.3665342921541267E-4</v>
      </c>
      <c r="CR8" s="221">
        <f t="shared" si="42"/>
        <v>6.4398411505849518E-4</v>
      </c>
      <c r="CS8" s="221">
        <f t="shared" si="43"/>
        <v>3.2199205752924759E-4</v>
      </c>
      <c r="CT8" s="221">
        <f t="shared" si="44"/>
        <v>1.0733068584308254E-4</v>
      </c>
      <c r="CU8" s="221">
        <f t="shared" si="45"/>
        <v>4.2932274337233016E-4</v>
      </c>
      <c r="CV8" s="221">
        <f t="shared" si="46"/>
        <v>3.2199205752924759E-4</v>
      </c>
      <c r="CW8" s="221">
        <f t="shared" si="47"/>
        <v>1.0733068584308254E-4</v>
      </c>
    </row>
    <row r="9" spans="2:113" x14ac:dyDescent="0.15">
      <c r="B9" s="54"/>
      <c r="C9" s="15" t="s">
        <v>64</v>
      </c>
      <c r="D9" s="231">
        <v>2016</v>
      </c>
      <c r="E9" s="231">
        <v>0</v>
      </c>
      <c r="F9" s="231">
        <v>0</v>
      </c>
      <c r="G9" s="231">
        <v>5</v>
      </c>
      <c r="H9" s="231">
        <v>8</v>
      </c>
      <c r="I9" s="231">
        <v>49</v>
      </c>
      <c r="J9" s="231">
        <v>80</v>
      </c>
      <c r="K9" s="231">
        <v>112</v>
      </c>
      <c r="L9" s="231">
        <v>111</v>
      </c>
      <c r="M9" s="231">
        <v>143</v>
      </c>
      <c r="N9" s="231">
        <v>149</v>
      </c>
      <c r="O9" s="231">
        <v>189</v>
      </c>
      <c r="P9" s="231">
        <v>184</v>
      </c>
      <c r="Q9" s="231">
        <v>182</v>
      </c>
      <c r="R9" s="231">
        <v>156</v>
      </c>
      <c r="S9" s="231">
        <v>157</v>
      </c>
      <c r="T9" s="231">
        <v>151</v>
      </c>
      <c r="U9" s="231">
        <v>70</v>
      </c>
      <c r="V9" s="231">
        <v>56</v>
      </c>
      <c r="W9" s="231">
        <v>62</v>
      </c>
      <c r="X9" s="231">
        <v>37</v>
      </c>
      <c r="Y9" s="231">
        <v>29</v>
      </c>
      <c r="Z9" s="231">
        <v>21</v>
      </c>
      <c r="AA9" s="231">
        <v>18</v>
      </c>
      <c r="AB9" s="231">
        <v>8</v>
      </c>
      <c r="AC9" s="231">
        <v>10</v>
      </c>
      <c r="AD9" s="231">
        <v>5</v>
      </c>
      <c r="AE9" s="231">
        <v>4</v>
      </c>
      <c r="AF9" s="231">
        <v>3</v>
      </c>
      <c r="AG9" s="231">
        <v>5</v>
      </c>
      <c r="AH9" s="231">
        <v>1</v>
      </c>
      <c r="AI9" s="231">
        <v>1</v>
      </c>
      <c r="AJ9" s="231">
        <v>2</v>
      </c>
      <c r="AK9" s="231">
        <v>1</v>
      </c>
      <c r="AL9" s="231">
        <v>0</v>
      </c>
      <c r="AM9" s="231">
        <v>0</v>
      </c>
      <c r="AN9" s="231">
        <v>1</v>
      </c>
      <c r="AO9" s="231">
        <v>1</v>
      </c>
      <c r="AP9" s="231">
        <v>1</v>
      </c>
      <c r="AQ9" s="231">
        <v>0</v>
      </c>
      <c r="AR9" s="231">
        <v>1</v>
      </c>
      <c r="AS9" s="231">
        <v>0</v>
      </c>
      <c r="AT9" s="231">
        <v>1</v>
      </c>
      <c r="AU9" s="231">
        <v>1</v>
      </c>
      <c r="AV9" s="231">
        <v>0</v>
      </c>
      <c r="AW9" s="231">
        <v>1</v>
      </c>
      <c r="AX9" s="231">
        <v>0</v>
      </c>
      <c r="AY9" s="231">
        <v>0</v>
      </c>
      <c r="AZ9" s="259">
        <v>3180</v>
      </c>
      <c r="BA9" s="232">
        <v>3259.1</v>
      </c>
      <c r="BB9" s="232">
        <v>961</v>
      </c>
      <c r="BC9" s="221">
        <f t="shared" si="1"/>
        <v>0</v>
      </c>
      <c r="BD9" s="221">
        <f t="shared" si="2"/>
        <v>0</v>
      </c>
      <c r="BE9" s="221">
        <f t="shared" si="3"/>
        <v>2.48015873015873E-3</v>
      </c>
      <c r="BF9" s="221">
        <f t="shared" si="4"/>
        <v>3.968253968253968E-3</v>
      </c>
      <c r="BG9" s="221">
        <f t="shared" si="5"/>
        <v>2.4305555555555556E-2</v>
      </c>
      <c r="BH9" s="221">
        <f t="shared" si="6"/>
        <v>3.968253968253968E-2</v>
      </c>
      <c r="BI9" s="221">
        <f t="shared" si="7"/>
        <v>5.5555555555555552E-2</v>
      </c>
      <c r="BJ9" s="221">
        <f t="shared" si="8"/>
        <v>5.5059523809523808E-2</v>
      </c>
      <c r="BK9" s="221">
        <f t="shared" si="9"/>
        <v>7.093253968253968E-2</v>
      </c>
      <c r="BL9" s="221">
        <f t="shared" si="10"/>
        <v>7.390873015873016E-2</v>
      </c>
      <c r="BM9" s="221">
        <f t="shared" si="11"/>
        <v>9.375E-2</v>
      </c>
      <c r="BN9" s="221">
        <f t="shared" si="12"/>
        <v>9.1269841269841265E-2</v>
      </c>
      <c r="BO9" s="221">
        <f t="shared" si="13"/>
        <v>9.0277777777777776E-2</v>
      </c>
      <c r="BP9" s="221">
        <f t="shared" si="14"/>
        <v>7.7380952380952384E-2</v>
      </c>
      <c r="BQ9" s="221">
        <f t="shared" si="15"/>
        <v>7.7876984126984128E-2</v>
      </c>
      <c r="BR9" s="221">
        <f t="shared" si="16"/>
        <v>7.4900793650793648E-2</v>
      </c>
      <c r="BS9" s="221">
        <f t="shared" si="17"/>
        <v>3.4722222222222224E-2</v>
      </c>
      <c r="BT9" s="221">
        <f t="shared" si="18"/>
        <v>2.7777777777777776E-2</v>
      </c>
      <c r="BU9" s="221">
        <f t="shared" si="19"/>
        <v>3.0753968253968252E-2</v>
      </c>
      <c r="BV9" s="221">
        <f t="shared" si="20"/>
        <v>1.8353174603174604E-2</v>
      </c>
      <c r="BW9" s="221">
        <f t="shared" si="21"/>
        <v>1.4384920634920634E-2</v>
      </c>
      <c r="BX9" s="221">
        <f t="shared" si="22"/>
        <v>1.0416666666666666E-2</v>
      </c>
      <c r="BY9" s="221">
        <f t="shared" si="23"/>
        <v>8.9285714285714281E-3</v>
      </c>
      <c r="BZ9" s="221">
        <f t="shared" si="24"/>
        <v>3.968253968253968E-3</v>
      </c>
      <c r="CA9" s="221">
        <f t="shared" si="25"/>
        <v>4.96031746031746E-3</v>
      </c>
      <c r="CB9" s="221">
        <f t="shared" si="26"/>
        <v>2.48015873015873E-3</v>
      </c>
      <c r="CC9" s="221">
        <f t="shared" si="27"/>
        <v>1.984126984126984E-3</v>
      </c>
      <c r="CD9" s="221">
        <f t="shared" si="28"/>
        <v>1.488095238095238E-3</v>
      </c>
      <c r="CE9" s="221">
        <f t="shared" si="29"/>
        <v>2.48015873015873E-3</v>
      </c>
      <c r="CF9" s="221">
        <f t="shared" si="30"/>
        <v>4.96031746031746E-4</v>
      </c>
      <c r="CG9" s="221">
        <f t="shared" si="31"/>
        <v>4.96031746031746E-4</v>
      </c>
      <c r="CH9" s="221">
        <f t="shared" si="32"/>
        <v>9.9206349206349201E-4</v>
      </c>
      <c r="CI9" s="221">
        <f t="shared" si="33"/>
        <v>4.96031746031746E-4</v>
      </c>
      <c r="CJ9" s="221">
        <f t="shared" si="34"/>
        <v>0</v>
      </c>
      <c r="CK9" s="221">
        <f t="shared" si="35"/>
        <v>0</v>
      </c>
      <c r="CL9" s="221">
        <f t="shared" si="36"/>
        <v>4.96031746031746E-4</v>
      </c>
      <c r="CM9" s="221">
        <f t="shared" si="37"/>
        <v>4.96031746031746E-4</v>
      </c>
      <c r="CN9" s="221">
        <f t="shared" si="38"/>
        <v>4.96031746031746E-4</v>
      </c>
      <c r="CO9" s="221">
        <f t="shared" si="39"/>
        <v>0</v>
      </c>
      <c r="CP9" s="221">
        <f t="shared" si="40"/>
        <v>4.96031746031746E-4</v>
      </c>
      <c r="CQ9" s="221">
        <f t="shared" si="41"/>
        <v>0</v>
      </c>
      <c r="CR9" s="221">
        <f t="shared" si="42"/>
        <v>4.96031746031746E-4</v>
      </c>
      <c r="CS9" s="221">
        <f t="shared" si="43"/>
        <v>4.96031746031746E-4</v>
      </c>
      <c r="CT9" s="221">
        <f t="shared" si="44"/>
        <v>0</v>
      </c>
      <c r="CU9" s="221">
        <f t="shared" si="45"/>
        <v>4.96031746031746E-4</v>
      </c>
      <c r="CV9" s="221">
        <f t="shared" si="46"/>
        <v>0</v>
      </c>
      <c r="CW9" s="221">
        <f t="shared" si="47"/>
        <v>0</v>
      </c>
    </row>
    <row r="10" spans="2:113" x14ac:dyDescent="0.15">
      <c r="B10" s="54"/>
      <c r="C10" s="15" t="s">
        <v>65</v>
      </c>
      <c r="D10" s="231">
        <v>2158</v>
      </c>
      <c r="E10" s="231">
        <v>0</v>
      </c>
      <c r="F10" s="231">
        <v>0</v>
      </c>
      <c r="G10" s="231">
        <v>0</v>
      </c>
      <c r="H10" s="231">
        <v>14</v>
      </c>
      <c r="I10" s="231">
        <v>61</v>
      </c>
      <c r="J10" s="231">
        <v>115</v>
      </c>
      <c r="K10" s="231">
        <v>187</v>
      </c>
      <c r="L10" s="231">
        <v>207</v>
      </c>
      <c r="M10" s="231">
        <v>278</v>
      </c>
      <c r="N10" s="231">
        <v>241</v>
      </c>
      <c r="O10" s="231">
        <v>175</v>
      </c>
      <c r="P10" s="231">
        <v>137</v>
      </c>
      <c r="Q10" s="231">
        <v>136</v>
      </c>
      <c r="R10" s="231">
        <v>152</v>
      </c>
      <c r="S10" s="231">
        <v>91</v>
      </c>
      <c r="T10" s="231">
        <v>93</v>
      </c>
      <c r="U10" s="231">
        <v>77</v>
      </c>
      <c r="V10" s="231">
        <v>44</v>
      </c>
      <c r="W10" s="231">
        <v>49</v>
      </c>
      <c r="X10" s="231">
        <v>33</v>
      </c>
      <c r="Y10" s="231">
        <v>21</v>
      </c>
      <c r="Z10" s="231">
        <v>12</v>
      </c>
      <c r="AA10" s="231">
        <v>11</v>
      </c>
      <c r="AB10" s="231">
        <v>6</v>
      </c>
      <c r="AC10" s="231">
        <v>1</v>
      </c>
      <c r="AD10" s="231">
        <v>2</v>
      </c>
      <c r="AE10" s="231">
        <v>5</v>
      </c>
      <c r="AF10" s="231">
        <v>3</v>
      </c>
      <c r="AG10" s="231">
        <v>1</v>
      </c>
      <c r="AH10" s="231">
        <v>0</v>
      </c>
      <c r="AI10" s="231">
        <v>1</v>
      </c>
      <c r="AJ10" s="231">
        <v>0</v>
      </c>
      <c r="AK10" s="231">
        <v>2</v>
      </c>
      <c r="AL10" s="231">
        <v>1</v>
      </c>
      <c r="AM10" s="231">
        <v>0</v>
      </c>
      <c r="AN10" s="231">
        <v>0</v>
      </c>
      <c r="AO10" s="231">
        <v>0</v>
      </c>
      <c r="AP10" s="231">
        <v>0</v>
      </c>
      <c r="AQ10" s="231">
        <v>1</v>
      </c>
      <c r="AR10" s="231">
        <v>0</v>
      </c>
      <c r="AS10" s="231">
        <v>1</v>
      </c>
      <c r="AT10" s="231">
        <v>0</v>
      </c>
      <c r="AU10" s="231">
        <v>0</v>
      </c>
      <c r="AV10" s="231">
        <v>0</v>
      </c>
      <c r="AW10" s="231">
        <v>0</v>
      </c>
      <c r="AX10" s="231">
        <v>0</v>
      </c>
      <c r="AY10" s="231">
        <v>0</v>
      </c>
      <c r="AZ10" s="259">
        <v>2780</v>
      </c>
      <c r="BA10" s="232">
        <v>2976.2</v>
      </c>
      <c r="BB10" s="232">
        <v>871.8</v>
      </c>
      <c r="BC10" s="221">
        <f t="shared" si="1"/>
        <v>0</v>
      </c>
      <c r="BD10" s="221">
        <f t="shared" si="2"/>
        <v>0</v>
      </c>
      <c r="BE10" s="221">
        <f t="shared" si="3"/>
        <v>0</v>
      </c>
      <c r="BF10" s="221">
        <f t="shared" si="4"/>
        <v>6.4874884151992582E-3</v>
      </c>
      <c r="BG10" s="221">
        <f t="shared" si="5"/>
        <v>2.8266913809082483E-2</v>
      </c>
      <c r="BH10" s="221">
        <f t="shared" si="6"/>
        <v>5.3290083410565341E-2</v>
      </c>
      <c r="BI10" s="221">
        <f t="shared" si="7"/>
        <v>8.6654309545875816E-2</v>
      </c>
      <c r="BJ10" s="221">
        <f t="shared" si="8"/>
        <v>9.5922150139017615E-2</v>
      </c>
      <c r="BK10" s="221">
        <f t="shared" si="9"/>
        <v>0.12882298424467098</v>
      </c>
      <c r="BL10" s="221">
        <f t="shared" si="10"/>
        <v>0.11167747914735866</v>
      </c>
      <c r="BM10" s="221">
        <f t="shared" si="11"/>
        <v>8.1093605189990731E-2</v>
      </c>
      <c r="BN10" s="221">
        <f t="shared" si="12"/>
        <v>6.3484708063021311E-2</v>
      </c>
      <c r="BO10" s="221">
        <f t="shared" si="13"/>
        <v>6.3021316033364222E-2</v>
      </c>
      <c r="BP10" s="221">
        <f t="shared" si="14"/>
        <v>7.0435588507877664E-2</v>
      </c>
      <c r="BQ10" s="221">
        <f t="shared" si="15"/>
        <v>4.2168674698795178E-2</v>
      </c>
      <c r="BR10" s="221">
        <f t="shared" si="16"/>
        <v>4.3095458758109363E-2</v>
      </c>
      <c r="BS10" s="221">
        <f t="shared" si="17"/>
        <v>3.5681186283595921E-2</v>
      </c>
      <c r="BT10" s="221">
        <f t="shared" si="18"/>
        <v>2.0389249304911955E-2</v>
      </c>
      <c r="BU10" s="221">
        <f t="shared" si="19"/>
        <v>2.2706209453197405E-2</v>
      </c>
      <c r="BV10" s="221">
        <f t="shared" si="20"/>
        <v>1.5291936978683966E-2</v>
      </c>
      <c r="BW10" s="221">
        <f t="shared" si="21"/>
        <v>9.7312326227988882E-3</v>
      </c>
      <c r="BX10" s="221">
        <f t="shared" si="22"/>
        <v>5.5607043558850789E-3</v>
      </c>
      <c r="BY10" s="221">
        <f t="shared" si="23"/>
        <v>5.0973123262279887E-3</v>
      </c>
      <c r="BZ10" s="221">
        <f t="shared" si="24"/>
        <v>2.7803521779425394E-3</v>
      </c>
      <c r="CA10" s="221">
        <f t="shared" si="25"/>
        <v>4.6339202965708991E-4</v>
      </c>
      <c r="CB10" s="221">
        <f t="shared" si="26"/>
        <v>9.2678405931417981E-4</v>
      </c>
      <c r="CC10" s="221">
        <f t="shared" si="27"/>
        <v>2.3169601482854493E-3</v>
      </c>
      <c r="CD10" s="221">
        <f t="shared" si="28"/>
        <v>1.3901760889712697E-3</v>
      </c>
      <c r="CE10" s="221">
        <f t="shared" si="29"/>
        <v>4.6339202965708991E-4</v>
      </c>
      <c r="CF10" s="221">
        <f t="shared" si="30"/>
        <v>0</v>
      </c>
      <c r="CG10" s="221">
        <f t="shared" si="31"/>
        <v>4.6339202965708991E-4</v>
      </c>
      <c r="CH10" s="221">
        <f t="shared" si="32"/>
        <v>0</v>
      </c>
      <c r="CI10" s="221">
        <f t="shared" si="33"/>
        <v>9.2678405931417981E-4</v>
      </c>
      <c r="CJ10" s="221">
        <f t="shared" si="34"/>
        <v>4.6339202965708991E-4</v>
      </c>
      <c r="CK10" s="221">
        <f t="shared" si="35"/>
        <v>0</v>
      </c>
      <c r="CL10" s="221">
        <f t="shared" si="36"/>
        <v>0</v>
      </c>
      <c r="CM10" s="221">
        <f t="shared" si="37"/>
        <v>0</v>
      </c>
      <c r="CN10" s="221">
        <f t="shared" si="38"/>
        <v>0</v>
      </c>
      <c r="CO10" s="221">
        <f t="shared" si="39"/>
        <v>4.6339202965708991E-4</v>
      </c>
      <c r="CP10" s="221">
        <f t="shared" si="40"/>
        <v>0</v>
      </c>
      <c r="CQ10" s="221">
        <f t="shared" si="41"/>
        <v>4.6339202965708991E-4</v>
      </c>
      <c r="CR10" s="221">
        <f t="shared" si="42"/>
        <v>0</v>
      </c>
      <c r="CS10" s="221">
        <f t="shared" si="43"/>
        <v>0</v>
      </c>
      <c r="CT10" s="221">
        <f t="shared" si="44"/>
        <v>0</v>
      </c>
      <c r="CU10" s="221">
        <f t="shared" si="45"/>
        <v>0</v>
      </c>
      <c r="CV10" s="221">
        <f t="shared" si="46"/>
        <v>0</v>
      </c>
      <c r="CW10" s="221">
        <f t="shared" si="47"/>
        <v>0</v>
      </c>
    </row>
    <row r="11" spans="2:113" x14ac:dyDescent="0.15">
      <c r="B11" s="414" t="s">
        <v>5</v>
      </c>
      <c r="C11" s="370"/>
      <c r="D11" s="228">
        <v>3510</v>
      </c>
      <c r="E11" s="228">
        <v>0</v>
      </c>
      <c r="F11" s="228">
        <v>1</v>
      </c>
      <c r="G11" s="228">
        <v>8</v>
      </c>
      <c r="H11" s="228">
        <v>49</v>
      </c>
      <c r="I11" s="228">
        <v>139</v>
      </c>
      <c r="J11" s="228">
        <v>279</v>
      </c>
      <c r="K11" s="228">
        <v>364</v>
      </c>
      <c r="L11" s="228">
        <v>420</v>
      </c>
      <c r="M11" s="228">
        <v>388</v>
      </c>
      <c r="N11" s="228">
        <v>349</v>
      </c>
      <c r="O11" s="228">
        <v>296</v>
      </c>
      <c r="P11" s="228">
        <v>249</v>
      </c>
      <c r="Q11" s="228">
        <v>219</v>
      </c>
      <c r="R11" s="228">
        <v>196</v>
      </c>
      <c r="S11" s="228">
        <v>168</v>
      </c>
      <c r="T11" s="228">
        <v>136</v>
      </c>
      <c r="U11" s="228">
        <v>86</v>
      </c>
      <c r="V11" s="228">
        <v>56</v>
      </c>
      <c r="W11" s="228">
        <v>40</v>
      </c>
      <c r="X11" s="228">
        <v>19</v>
      </c>
      <c r="Y11" s="228">
        <v>18</v>
      </c>
      <c r="Z11" s="228">
        <v>7</v>
      </c>
      <c r="AA11" s="228">
        <v>5</v>
      </c>
      <c r="AB11" s="228">
        <v>4</v>
      </c>
      <c r="AC11" s="228">
        <v>2</v>
      </c>
      <c r="AD11" s="228">
        <v>2</v>
      </c>
      <c r="AE11" s="228">
        <v>3</v>
      </c>
      <c r="AF11" s="228">
        <v>0</v>
      </c>
      <c r="AG11" s="228">
        <v>0</v>
      </c>
      <c r="AH11" s="228">
        <v>2</v>
      </c>
      <c r="AI11" s="228">
        <v>2</v>
      </c>
      <c r="AJ11" s="228">
        <v>1</v>
      </c>
      <c r="AK11" s="228">
        <v>0</v>
      </c>
      <c r="AL11" s="228">
        <v>0</v>
      </c>
      <c r="AM11" s="228">
        <v>0</v>
      </c>
      <c r="AN11" s="228">
        <v>1</v>
      </c>
      <c r="AO11" s="228">
        <v>0</v>
      </c>
      <c r="AP11" s="228">
        <v>0</v>
      </c>
      <c r="AQ11" s="228">
        <v>0</v>
      </c>
      <c r="AR11" s="228">
        <v>0</v>
      </c>
      <c r="AS11" s="228">
        <v>1</v>
      </c>
      <c r="AT11" s="228">
        <v>0</v>
      </c>
      <c r="AU11" s="228">
        <v>0</v>
      </c>
      <c r="AV11" s="228">
        <v>0</v>
      </c>
      <c r="AW11" s="228">
        <v>0</v>
      </c>
      <c r="AX11" s="228">
        <v>0</v>
      </c>
      <c r="AY11" s="228">
        <v>0</v>
      </c>
      <c r="AZ11" s="263">
        <v>2651.5</v>
      </c>
      <c r="BA11" s="230">
        <v>2794.1</v>
      </c>
      <c r="BB11" s="230">
        <v>779.2</v>
      </c>
      <c r="BC11" s="221">
        <f t="shared" si="1"/>
        <v>0</v>
      </c>
      <c r="BD11" s="221">
        <f t="shared" si="2"/>
        <v>2.8490028490028488E-4</v>
      </c>
      <c r="BE11" s="221">
        <f t="shared" si="3"/>
        <v>2.2792022792022791E-3</v>
      </c>
      <c r="BF11" s="221">
        <f t="shared" si="4"/>
        <v>1.396011396011396E-2</v>
      </c>
      <c r="BG11" s="221">
        <f t="shared" si="5"/>
        <v>3.9601139601139604E-2</v>
      </c>
      <c r="BH11" s="221">
        <f t="shared" si="6"/>
        <v>7.9487179487179482E-2</v>
      </c>
      <c r="BI11" s="221">
        <f t="shared" si="7"/>
        <v>0.1037037037037037</v>
      </c>
      <c r="BJ11" s="221">
        <f t="shared" si="8"/>
        <v>0.11965811965811966</v>
      </c>
      <c r="BK11" s="221">
        <f t="shared" si="9"/>
        <v>0.11054131054131054</v>
      </c>
      <c r="BL11" s="221">
        <f t="shared" si="10"/>
        <v>9.9430199430199429E-2</v>
      </c>
      <c r="BM11" s="221">
        <f t="shared" si="11"/>
        <v>8.4330484330484332E-2</v>
      </c>
      <c r="BN11" s="221">
        <f t="shared" si="12"/>
        <v>7.0940170940170938E-2</v>
      </c>
      <c r="BO11" s="221">
        <f t="shared" si="13"/>
        <v>6.2393162393162394E-2</v>
      </c>
      <c r="BP11" s="221">
        <f t="shared" si="14"/>
        <v>5.5840455840455841E-2</v>
      </c>
      <c r="BQ11" s="221">
        <f t="shared" si="15"/>
        <v>4.7863247863247867E-2</v>
      </c>
      <c r="BR11" s="221">
        <f t="shared" si="16"/>
        <v>3.8746438746438745E-2</v>
      </c>
      <c r="BS11" s="221">
        <f t="shared" si="17"/>
        <v>2.45014245014245E-2</v>
      </c>
      <c r="BT11" s="221">
        <f t="shared" si="18"/>
        <v>1.5954415954415956E-2</v>
      </c>
      <c r="BU11" s="221">
        <f t="shared" si="19"/>
        <v>1.1396011396011397E-2</v>
      </c>
      <c r="BV11" s="221">
        <f t="shared" si="20"/>
        <v>5.4131054131054132E-3</v>
      </c>
      <c r="BW11" s="221">
        <f t="shared" si="21"/>
        <v>5.1282051282051282E-3</v>
      </c>
      <c r="BX11" s="221">
        <f t="shared" si="22"/>
        <v>1.9943019943019944E-3</v>
      </c>
      <c r="BY11" s="221">
        <f t="shared" si="23"/>
        <v>1.4245014245014246E-3</v>
      </c>
      <c r="BZ11" s="221">
        <f t="shared" si="24"/>
        <v>1.1396011396011395E-3</v>
      </c>
      <c r="CA11" s="221">
        <f t="shared" si="25"/>
        <v>5.6980056980056976E-4</v>
      </c>
      <c r="CB11" s="221">
        <f t="shared" si="26"/>
        <v>5.6980056980056976E-4</v>
      </c>
      <c r="CC11" s="221">
        <f t="shared" si="27"/>
        <v>8.547008547008547E-4</v>
      </c>
      <c r="CD11" s="221">
        <f t="shared" si="28"/>
        <v>0</v>
      </c>
      <c r="CE11" s="221">
        <f t="shared" si="29"/>
        <v>0</v>
      </c>
      <c r="CF11" s="221">
        <f t="shared" si="30"/>
        <v>5.6980056980056976E-4</v>
      </c>
      <c r="CG11" s="221">
        <f t="shared" si="31"/>
        <v>5.6980056980056976E-4</v>
      </c>
      <c r="CH11" s="221">
        <f t="shared" si="32"/>
        <v>2.8490028490028488E-4</v>
      </c>
      <c r="CI11" s="221">
        <f t="shared" si="33"/>
        <v>0</v>
      </c>
      <c r="CJ11" s="221">
        <f t="shared" si="34"/>
        <v>0</v>
      </c>
      <c r="CK11" s="221">
        <f t="shared" si="35"/>
        <v>0</v>
      </c>
      <c r="CL11" s="221">
        <f t="shared" si="36"/>
        <v>2.8490028490028488E-4</v>
      </c>
      <c r="CM11" s="221">
        <f t="shared" si="37"/>
        <v>0</v>
      </c>
      <c r="CN11" s="221">
        <f t="shared" si="38"/>
        <v>0</v>
      </c>
      <c r="CO11" s="221">
        <f t="shared" si="39"/>
        <v>0</v>
      </c>
      <c r="CP11" s="221">
        <f t="shared" si="40"/>
        <v>0</v>
      </c>
      <c r="CQ11" s="221">
        <f t="shared" si="41"/>
        <v>2.8490028490028488E-4</v>
      </c>
      <c r="CR11" s="221">
        <f t="shared" si="42"/>
        <v>0</v>
      </c>
      <c r="CS11" s="221">
        <f t="shared" si="43"/>
        <v>0</v>
      </c>
      <c r="CT11" s="221">
        <f t="shared" si="44"/>
        <v>0</v>
      </c>
      <c r="CU11" s="221">
        <f t="shared" si="45"/>
        <v>0</v>
      </c>
      <c r="CV11" s="221">
        <f t="shared" si="46"/>
        <v>0</v>
      </c>
      <c r="CW11" s="221">
        <f t="shared" si="47"/>
        <v>0</v>
      </c>
    </row>
    <row r="12" spans="2:113" ht="12" customHeight="1" x14ac:dyDescent="0.15">
      <c r="B12" s="413" t="s">
        <v>73</v>
      </c>
      <c r="C12" s="372"/>
      <c r="D12" s="227">
        <v>142</v>
      </c>
      <c r="E12" s="227">
        <v>0</v>
      </c>
      <c r="F12" s="227">
        <v>0</v>
      </c>
      <c r="G12" s="227">
        <v>0</v>
      </c>
      <c r="H12" s="227">
        <v>0</v>
      </c>
      <c r="I12" s="227">
        <v>1</v>
      </c>
      <c r="J12" s="227">
        <v>3</v>
      </c>
      <c r="K12" s="227">
        <v>7</v>
      </c>
      <c r="L12" s="227">
        <v>5</v>
      </c>
      <c r="M12" s="227">
        <v>9</v>
      </c>
      <c r="N12" s="227">
        <v>11</v>
      </c>
      <c r="O12" s="227">
        <v>19</v>
      </c>
      <c r="P12" s="227">
        <v>21</v>
      </c>
      <c r="Q12" s="227">
        <v>20</v>
      </c>
      <c r="R12" s="227">
        <v>13</v>
      </c>
      <c r="S12" s="227">
        <v>13</v>
      </c>
      <c r="T12" s="227">
        <v>5</v>
      </c>
      <c r="U12" s="227">
        <v>6</v>
      </c>
      <c r="V12" s="227">
        <v>2</v>
      </c>
      <c r="W12" s="227">
        <v>0</v>
      </c>
      <c r="X12" s="227">
        <v>3</v>
      </c>
      <c r="Y12" s="227">
        <v>1</v>
      </c>
      <c r="Z12" s="227">
        <v>0</v>
      </c>
      <c r="AA12" s="227">
        <v>0</v>
      </c>
      <c r="AB12" s="227">
        <v>1</v>
      </c>
      <c r="AC12" s="227">
        <v>0</v>
      </c>
      <c r="AD12" s="227">
        <v>1</v>
      </c>
      <c r="AE12" s="227">
        <v>0</v>
      </c>
      <c r="AF12" s="227">
        <v>0</v>
      </c>
      <c r="AG12" s="227">
        <v>0</v>
      </c>
      <c r="AH12" s="227">
        <v>0</v>
      </c>
      <c r="AI12" s="227">
        <v>0</v>
      </c>
      <c r="AJ12" s="227">
        <v>0</v>
      </c>
      <c r="AK12" s="227">
        <v>0</v>
      </c>
      <c r="AL12" s="227">
        <v>0</v>
      </c>
      <c r="AM12" s="227">
        <v>0</v>
      </c>
      <c r="AN12" s="227">
        <v>0</v>
      </c>
      <c r="AO12" s="227">
        <v>0</v>
      </c>
      <c r="AP12" s="227">
        <v>0</v>
      </c>
      <c r="AQ12" s="227">
        <v>0</v>
      </c>
      <c r="AR12" s="227">
        <v>0</v>
      </c>
      <c r="AS12" s="227">
        <v>1</v>
      </c>
      <c r="AT12" s="227">
        <v>0</v>
      </c>
      <c r="AU12" s="227">
        <v>0</v>
      </c>
      <c r="AV12" s="227">
        <v>0</v>
      </c>
      <c r="AW12" s="227">
        <v>0</v>
      </c>
      <c r="AX12" s="227">
        <v>0</v>
      </c>
      <c r="AY12" s="227">
        <v>0</v>
      </c>
      <c r="AZ12" s="259">
        <v>3120</v>
      </c>
      <c r="BA12" s="229">
        <v>3221.2</v>
      </c>
      <c r="BB12" s="229">
        <v>828</v>
      </c>
      <c r="BC12" s="221">
        <f t="shared" si="1"/>
        <v>0</v>
      </c>
      <c r="BD12" s="221">
        <f t="shared" si="2"/>
        <v>0</v>
      </c>
      <c r="BE12" s="221">
        <f t="shared" si="3"/>
        <v>0</v>
      </c>
      <c r="BF12" s="221">
        <f t="shared" si="4"/>
        <v>0</v>
      </c>
      <c r="BG12" s="221">
        <f t="shared" si="5"/>
        <v>7.0422535211267607E-3</v>
      </c>
      <c r="BH12" s="221">
        <f t="shared" si="6"/>
        <v>2.1126760563380281E-2</v>
      </c>
      <c r="BI12" s="221">
        <f t="shared" si="7"/>
        <v>4.9295774647887321E-2</v>
      </c>
      <c r="BJ12" s="221">
        <f t="shared" si="8"/>
        <v>3.5211267605633804E-2</v>
      </c>
      <c r="BK12" s="221">
        <f t="shared" si="9"/>
        <v>6.3380281690140844E-2</v>
      </c>
      <c r="BL12" s="221">
        <f t="shared" si="10"/>
        <v>7.746478873239436E-2</v>
      </c>
      <c r="BM12" s="221">
        <f t="shared" si="11"/>
        <v>0.13380281690140844</v>
      </c>
      <c r="BN12" s="221">
        <f t="shared" si="12"/>
        <v>0.14788732394366197</v>
      </c>
      <c r="BO12" s="221">
        <f t="shared" si="13"/>
        <v>0.14084507042253522</v>
      </c>
      <c r="BP12" s="221">
        <f t="shared" si="14"/>
        <v>9.154929577464789E-2</v>
      </c>
      <c r="BQ12" s="221">
        <f t="shared" si="15"/>
        <v>9.154929577464789E-2</v>
      </c>
      <c r="BR12" s="221">
        <f t="shared" si="16"/>
        <v>3.5211267605633804E-2</v>
      </c>
      <c r="BS12" s="221">
        <f t="shared" si="17"/>
        <v>4.2253521126760563E-2</v>
      </c>
      <c r="BT12" s="221">
        <f t="shared" si="18"/>
        <v>1.4084507042253521E-2</v>
      </c>
      <c r="BU12" s="221">
        <f t="shared" si="19"/>
        <v>0</v>
      </c>
      <c r="BV12" s="221">
        <f t="shared" si="20"/>
        <v>2.1126760563380281E-2</v>
      </c>
      <c r="BW12" s="221">
        <f t="shared" si="21"/>
        <v>7.0422535211267607E-3</v>
      </c>
      <c r="BX12" s="221">
        <f t="shared" si="22"/>
        <v>0</v>
      </c>
      <c r="BY12" s="221">
        <f t="shared" si="23"/>
        <v>0</v>
      </c>
      <c r="BZ12" s="221">
        <f t="shared" si="24"/>
        <v>7.0422535211267607E-3</v>
      </c>
      <c r="CA12" s="221">
        <f t="shared" si="25"/>
        <v>0</v>
      </c>
      <c r="CB12" s="221">
        <f t="shared" si="26"/>
        <v>7.0422535211267607E-3</v>
      </c>
      <c r="CC12" s="221">
        <f t="shared" si="27"/>
        <v>0</v>
      </c>
      <c r="CD12" s="221">
        <f t="shared" si="28"/>
        <v>0</v>
      </c>
      <c r="CE12" s="221">
        <f t="shared" si="29"/>
        <v>0</v>
      </c>
      <c r="CF12" s="221">
        <f t="shared" si="30"/>
        <v>0</v>
      </c>
      <c r="CG12" s="221">
        <f t="shared" si="31"/>
        <v>0</v>
      </c>
      <c r="CH12" s="221">
        <f t="shared" si="32"/>
        <v>0</v>
      </c>
      <c r="CI12" s="221">
        <f t="shared" si="33"/>
        <v>0</v>
      </c>
      <c r="CJ12" s="221">
        <f t="shared" si="34"/>
        <v>0</v>
      </c>
      <c r="CK12" s="221">
        <f t="shared" si="35"/>
        <v>0</v>
      </c>
      <c r="CL12" s="221">
        <f t="shared" si="36"/>
        <v>0</v>
      </c>
      <c r="CM12" s="221">
        <f t="shared" si="37"/>
        <v>0</v>
      </c>
      <c r="CN12" s="221">
        <f t="shared" si="38"/>
        <v>0</v>
      </c>
      <c r="CO12" s="221">
        <f t="shared" si="39"/>
        <v>0</v>
      </c>
      <c r="CP12" s="221">
        <f t="shared" si="40"/>
        <v>0</v>
      </c>
      <c r="CQ12" s="221">
        <f t="shared" si="41"/>
        <v>7.0422535211267607E-3</v>
      </c>
      <c r="CR12" s="221">
        <f t="shared" si="42"/>
        <v>0</v>
      </c>
      <c r="CS12" s="221">
        <f t="shared" si="43"/>
        <v>0</v>
      </c>
      <c r="CT12" s="221">
        <f t="shared" si="44"/>
        <v>0</v>
      </c>
      <c r="CU12" s="221">
        <f t="shared" si="45"/>
        <v>0</v>
      </c>
      <c r="CV12" s="221">
        <f t="shared" si="46"/>
        <v>0</v>
      </c>
      <c r="CW12" s="221">
        <f t="shared" si="47"/>
        <v>0</v>
      </c>
    </row>
    <row r="13" spans="2:113" ht="12" customHeight="1" x14ac:dyDescent="0.15">
      <c r="B13" s="413" t="s">
        <v>74</v>
      </c>
      <c r="C13" s="372"/>
      <c r="D13" s="227">
        <v>522</v>
      </c>
      <c r="E13" s="227">
        <v>0</v>
      </c>
      <c r="F13" s="227">
        <v>0</v>
      </c>
      <c r="G13" s="227">
        <v>0</v>
      </c>
      <c r="H13" s="227">
        <v>7</v>
      </c>
      <c r="I13" s="227">
        <v>19</v>
      </c>
      <c r="J13" s="227">
        <v>33</v>
      </c>
      <c r="K13" s="227">
        <v>52</v>
      </c>
      <c r="L13" s="227">
        <v>64</v>
      </c>
      <c r="M13" s="227">
        <v>76</v>
      </c>
      <c r="N13" s="227">
        <v>52</v>
      </c>
      <c r="O13" s="227">
        <v>38</v>
      </c>
      <c r="P13" s="227">
        <v>32</v>
      </c>
      <c r="Q13" s="227">
        <v>38</v>
      </c>
      <c r="R13" s="227">
        <v>20</v>
      </c>
      <c r="S13" s="227">
        <v>23</v>
      </c>
      <c r="T13" s="227">
        <v>14</v>
      </c>
      <c r="U13" s="227">
        <v>15</v>
      </c>
      <c r="V13" s="227">
        <v>13</v>
      </c>
      <c r="W13" s="227">
        <v>6</v>
      </c>
      <c r="X13" s="227">
        <v>4</v>
      </c>
      <c r="Y13" s="227">
        <v>8</v>
      </c>
      <c r="Z13" s="227">
        <v>4</v>
      </c>
      <c r="AA13" s="227">
        <v>0</v>
      </c>
      <c r="AB13" s="227">
        <v>1</v>
      </c>
      <c r="AC13" s="227">
        <v>2</v>
      </c>
      <c r="AD13" s="227">
        <v>1</v>
      </c>
      <c r="AE13" s="227">
        <v>0</v>
      </c>
      <c r="AF13" s="227">
        <v>0</v>
      </c>
      <c r="AG13" s="227">
        <v>0</v>
      </c>
      <c r="AH13" s="227">
        <v>0</v>
      </c>
      <c r="AI13" s="227">
        <v>0</v>
      </c>
      <c r="AJ13" s="227">
        <v>0</v>
      </c>
      <c r="AK13" s="227">
        <v>0</v>
      </c>
      <c r="AL13" s="227">
        <v>0</v>
      </c>
      <c r="AM13" s="227">
        <v>0</v>
      </c>
      <c r="AN13" s="227">
        <v>0</v>
      </c>
      <c r="AO13" s="227">
        <v>0</v>
      </c>
      <c r="AP13" s="227">
        <v>0</v>
      </c>
      <c r="AQ13" s="227">
        <v>0</v>
      </c>
      <c r="AR13" s="227">
        <v>0</v>
      </c>
      <c r="AS13" s="227">
        <v>0</v>
      </c>
      <c r="AT13" s="227">
        <v>0</v>
      </c>
      <c r="AU13" s="227">
        <v>0</v>
      </c>
      <c r="AV13" s="227">
        <v>0</v>
      </c>
      <c r="AW13" s="227">
        <v>0</v>
      </c>
      <c r="AX13" s="227">
        <v>0</v>
      </c>
      <c r="AY13" s="227">
        <v>0</v>
      </c>
      <c r="AZ13" s="259">
        <v>2626</v>
      </c>
      <c r="BA13" s="229">
        <v>2838.6</v>
      </c>
      <c r="BB13" s="229">
        <v>807.5</v>
      </c>
      <c r="BC13" s="221">
        <f t="shared" si="1"/>
        <v>0</v>
      </c>
      <c r="BD13" s="221">
        <f t="shared" si="2"/>
        <v>0</v>
      </c>
      <c r="BE13" s="221">
        <f t="shared" si="3"/>
        <v>0</v>
      </c>
      <c r="BF13" s="221">
        <f t="shared" si="4"/>
        <v>1.3409961685823755E-2</v>
      </c>
      <c r="BG13" s="221">
        <f t="shared" si="5"/>
        <v>3.6398467432950193E-2</v>
      </c>
      <c r="BH13" s="221">
        <f t="shared" si="6"/>
        <v>6.3218390804597707E-2</v>
      </c>
      <c r="BI13" s="221">
        <f t="shared" si="7"/>
        <v>9.9616858237547887E-2</v>
      </c>
      <c r="BJ13" s="221">
        <f t="shared" si="8"/>
        <v>0.12260536398467432</v>
      </c>
      <c r="BK13" s="221">
        <f t="shared" si="9"/>
        <v>0.14559386973180077</v>
      </c>
      <c r="BL13" s="221">
        <f t="shared" si="10"/>
        <v>9.9616858237547887E-2</v>
      </c>
      <c r="BM13" s="221">
        <f t="shared" si="11"/>
        <v>7.2796934865900387E-2</v>
      </c>
      <c r="BN13" s="221">
        <f t="shared" si="12"/>
        <v>6.1302681992337162E-2</v>
      </c>
      <c r="BO13" s="221">
        <f t="shared" si="13"/>
        <v>7.2796934865900387E-2</v>
      </c>
      <c r="BP13" s="221">
        <f t="shared" si="14"/>
        <v>3.8314176245210725E-2</v>
      </c>
      <c r="BQ13" s="221">
        <f t="shared" si="15"/>
        <v>4.4061302681992334E-2</v>
      </c>
      <c r="BR13" s="221">
        <f t="shared" si="16"/>
        <v>2.681992337164751E-2</v>
      </c>
      <c r="BS13" s="221">
        <f t="shared" si="17"/>
        <v>2.8735632183908046E-2</v>
      </c>
      <c r="BT13" s="221">
        <f t="shared" si="18"/>
        <v>2.4904214559386972E-2</v>
      </c>
      <c r="BU13" s="221">
        <f t="shared" si="19"/>
        <v>1.1494252873563218E-2</v>
      </c>
      <c r="BV13" s="221">
        <f t="shared" si="20"/>
        <v>7.6628352490421452E-3</v>
      </c>
      <c r="BW13" s="221">
        <f t="shared" si="21"/>
        <v>1.532567049808429E-2</v>
      </c>
      <c r="BX13" s="221">
        <f t="shared" si="22"/>
        <v>7.6628352490421452E-3</v>
      </c>
      <c r="BY13" s="221">
        <f t="shared" si="23"/>
        <v>0</v>
      </c>
      <c r="BZ13" s="221">
        <f t="shared" si="24"/>
        <v>1.9157088122605363E-3</v>
      </c>
      <c r="CA13" s="221">
        <f t="shared" si="25"/>
        <v>3.8314176245210726E-3</v>
      </c>
      <c r="CB13" s="221">
        <f t="shared" si="26"/>
        <v>1.9157088122605363E-3</v>
      </c>
      <c r="CC13" s="221">
        <f t="shared" si="27"/>
        <v>0</v>
      </c>
      <c r="CD13" s="221">
        <f t="shared" si="28"/>
        <v>0</v>
      </c>
      <c r="CE13" s="221">
        <f t="shared" si="29"/>
        <v>0</v>
      </c>
      <c r="CF13" s="221">
        <f t="shared" si="30"/>
        <v>0</v>
      </c>
      <c r="CG13" s="221">
        <f t="shared" si="31"/>
        <v>0</v>
      </c>
      <c r="CH13" s="221">
        <f t="shared" si="32"/>
        <v>0</v>
      </c>
      <c r="CI13" s="221">
        <f t="shared" si="33"/>
        <v>0</v>
      </c>
      <c r="CJ13" s="221">
        <f t="shared" si="34"/>
        <v>0</v>
      </c>
      <c r="CK13" s="221">
        <f t="shared" si="35"/>
        <v>0</v>
      </c>
      <c r="CL13" s="221">
        <f t="shared" si="36"/>
        <v>0</v>
      </c>
      <c r="CM13" s="221">
        <f t="shared" si="37"/>
        <v>0</v>
      </c>
      <c r="CN13" s="221">
        <f t="shared" si="38"/>
        <v>0</v>
      </c>
      <c r="CO13" s="221">
        <f t="shared" si="39"/>
        <v>0</v>
      </c>
      <c r="CP13" s="221">
        <f t="shared" si="40"/>
        <v>0</v>
      </c>
      <c r="CQ13" s="221">
        <f t="shared" si="41"/>
        <v>0</v>
      </c>
      <c r="CR13" s="221">
        <f t="shared" si="42"/>
        <v>0</v>
      </c>
      <c r="CS13" s="221">
        <f t="shared" si="43"/>
        <v>0</v>
      </c>
      <c r="CT13" s="221">
        <f t="shared" si="44"/>
        <v>0</v>
      </c>
      <c r="CU13" s="221">
        <f t="shared" si="45"/>
        <v>0</v>
      </c>
      <c r="CV13" s="221">
        <f t="shared" si="46"/>
        <v>0</v>
      </c>
      <c r="CW13" s="221">
        <f t="shared" si="47"/>
        <v>0</v>
      </c>
    </row>
    <row r="14" spans="2:113" ht="12" customHeight="1" x14ac:dyDescent="0.15">
      <c r="B14" s="413" t="s">
        <v>75</v>
      </c>
      <c r="C14" s="372"/>
      <c r="D14" s="227">
        <v>1004</v>
      </c>
      <c r="E14" s="227">
        <v>0</v>
      </c>
      <c r="F14" s="227">
        <v>1</v>
      </c>
      <c r="G14" s="227">
        <v>5</v>
      </c>
      <c r="H14" s="227">
        <v>29</v>
      </c>
      <c r="I14" s="227">
        <v>66</v>
      </c>
      <c r="J14" s="227">
        <v>145</v>
      </c>
      <c r="K14" s="227">
        <v>156</v>
      </c>
      <c r="L14" s="227">
        <v>167</v>
      </c>
      <c r="M14" s="227">
        <v>127</v>
      </c>
      <c r="N14" s="227">
        <v>103</v>
      </c>
      <c r="O14" s="227">
        <v>63</v>
      </c>
      <c r="P14" s="227">
        <v>33</v>
      </c>
      <c r="Q14" s="227">
        <v>24</v>
      </c>
      <c r="R14" s="227">
        <v>34</v>
      </c>
      <c r="S14" s="227">
        <v>23</v>
      </c>
      <c r="T14" s="227">
        <v>17</v>
      </c>
      <c r="U14" s="227">
        <v>5</v>
      </c>
      <c r="V14" s="227">
        <v>3</v>
      </c>
      <c r="W14" s="227">
        <v>3</v>
      </c>
      <c r="X14" s="227">
        <v>0</v>
      </c>
      <c r="Y14" s="227">
        <v>0</v>
      </c>
      <c r="Z14" s="227">
        <v>0</v>
      </c>
      <c r="AA14" s="227">
        <v>0</v>
      </c>
      <c r="AB14" s="227">
        <v>0</v>
      </c>
      <c r="AC14" s="227">
        <v>0</v>
      </c>
      <c r="AD14" s="227">
        <v>0</v>
      </c>
      <c r="AE14" s="227">
        <v>0</v>
      </c>
      <c r="AF14" s="227">
        <v>0</v>
      </c>
      <c r="AG14" s="227">
        <v>0</v>
      </c>
      <c r="AH14" s="227">
        <v>0</v>
      </c>
      <c r="AI14" s="227">
        <v>0</v>
      </c>
      <c r="AJ14" s="227">
        <v>0</v>
      </c>
      <c r="AK14" s="227">
        <v>0</v>
      </c>
      <c r="AL14" s="227">
        <v>0</v>
      </c>
      <c r="AM14" s="227">
        <v>0</v>
      </c>
      <c r="AN14" s="227">
        <v>0</v>
      </c>
      <c r="AO14" s="227">
        <v>0</v>
      </c>
      <c r="AP14" s="227">
        <v>0</v>
      </c>
      <c r="AQ14" s="227">
        <v>0</v>
      </c>
      <c r="AR14" s="227">
        <v>0</v>
      </c>
      <c r="AS14" s="227">
        <v>0</v>
      </c>
      <c r="AT14" s="227">
        <v>0</v>
      </c>
      <c r="AU14" s="227">
        <v>0</v>
      </c>
      <c r="AV14" s="227">
        <v>0</v>
      </c>
      <c r="AW14" s="227">
        <v>0</v>
      </c>
      <c r="AX14" s="227">
        <v>0</v>
      </c>
      <c r="AY14" s="227">
        <v>0</v>
      </c>
      <c r="AZ14" s="259">
        <v>2318</v>
      </c>
      <c r="BA14" s="229">
        <v>2417.8000000000002</v>
      </c>
      <c r="BB14" s="229">
        <v>572.1</v>
      </c>
      <c r="BC14" s="221">
        <f t="shared" si="1"/>
        <v>0</v>
      </c>
      <c r="BD14" s="221">
        <f t="shared" si="2"/>
        <v>9.9601593625498006E-4</v>
      </c>
      <c r="BE14" s="221">
        <f t="shared" si="3"/>
        <v>4.9800796812749003E-3</v>
      </c>
      <c r="BF14" s="221">
        <f t="shared" si="4"/>
        <v>2.8884462151394421E-2</v>
      </c>
      <c r="BG14" s="221">
        <f t="shared" si="5"/>
        <v>6.5737051792828682E-2</v>
      </c>
      <c r="BH14" s="221">
        <f t="shared" si="6"/>
        <v>0.14442231075697212</v>
      </c>
      <c r="BI14" s="221">
        <f t="shared" si="7"/>
        <v>0.15537848605577689</v>
      </c>
      <c r="BJ14" s="221">
        <f t="shared" si="8"/>
        <v>0.16633466135458166</v>
      </c>
      <c r="BK14" s="221">
        <f t="shared" si="9"/>
        <v>0.12649402390438247</v>
      </c>
      <c r="BL14" s="221">
        <f t="shared" si="10"/>
        <v>0.10258964143426295</v>
      </c>
      <c r="BM14" s="221">
        <f t="shared" si="11"/>
        <v>6.2749003984063745E-2</v>
      </c>
      <c r="BN14" s="221">
        <f t="shared" si="12"/>
        <v>3.2868525896414341E-2</v>
      </c>
      <c r="BO14" s="221">
        <f t="shared" si="13"/>
        <v>2.3904382470119521E-2</v>
      </c>
      <c r="BP14" s="221">
        <f t="shared" si="14"/>
        <v>3.386454183266932E-2</v>
      </c>
      <c r="BQ14" s="221">
        <f t="shared" si="15"/>
        <v>2.2908366533864542E-2</v>
      </c>
      <c r="BR14" s="221">
        <f t="shared" si="16"/>
        <v>1.693227091633466E-2</v>
      </c>
      <c r="BS14" s="221">
        <f t="shared" si="17"/>
        <v>4.9800796812749003E-3</v>
      </c>
      <c r="BT14" s="221">
        <f t="shared" si="18"/>
        <v>2.9880478087649402E-3</v>
      </c>
      <c r="BU14" s="221">
        <f t="shared" si="19"/>
        <v>2.9880478087649402E-3</v>
      </c>
      <c r="BV14" s="221">
        <f t="shared" si="20"/>
        <v>0</v>
      </c>
      <c r="BW14" s="221">
        <f t="shared" si="21"/>
        <v>0</v>
      </c>
      <c r="BX14" s="221">
        <f t="shared" si="22"/>
        <v>0</v>
      </c>
      <c r="BY14" s="221">
        <f t="shared" si="23"/>
        <v>0</v>
      </c>
      <c r="BZ14" s="221">
        <f t="shared" si="24"/>
        <v>0</v>
      </c>
      <c r="CA14" s="221">
        <f t="shared" si="25"/>
        <v>0</v>
      </c>
      <c r="CB14" s="221">
        <f t="shared" si="26"/>
        <v>0</v>
      </c>
      <c r="CC14" s="221">
        <f t="shared" si="27"/>
        <v>0</v>
      </c>
      <c r="CD14" s="221">
        <f t="shared" si="28"/>
        <v>0</v>
      </c>
      <c r="CE14" s="221">
        <f t="shared" si="29"/>
        <v>0</v>
      </c>
      <c r="CF14" s="221">
        <f t="shared" si="30"/>
        <v>0</v>
      </c>
      <c r="CG14" s="221">
        <f t="shared" si="31"/>
        <v>0</v>
      </c>
      <c r="CH14" s="221">
        <f t="shared" si="32"/>
        <v>0</v>
      </c>
      <c r="CI14" s="221">
        <f t="shared" si="33"/>
        <v>0</v>
      </c>
      <c r="CJ14" s="221">
        <f t="shared" si="34"/>
        <v>0</v>
      </c>
      <c r="CK14" s="221">
        <f t="shared" si="35"/>
        <v>0</v>
      </c>
      <c r="CL14" s="221">
        <f t="shared" si="36"/>
        <v>0</v>
      </c>
      <c r="CM14" s="221">
        <f t="shared" si="37"/>
        <v>0</v>
      </c>
      <c r="CN14" s="221">
        <f t="shared" si="38"/>
        <v>0</v>
      </c>
      <c r="CO14" s="221">
        <f t="shared" si="39"/>
        <v>0</v>
      </c>
      <c r="CP14" s="221">
        <f t="shared" si="40"/>
        <v>0</v>
      </c>
      <c r="CQ14" s="221">
        <f t="shared" si="41"/>
        <v>0</v>
      </c>
      <c r="CR14" s="221">
        <f t="shared" si="42"/>
        <v>0</v>
      </c>
      <c r="CS14" s="221">
        <f t="shared" si="43"/>
        <v>0</v>
      </c>
      <c r="CT14" s="221">
        <f t="shared" si="44"/>
        <v>0</v>
      </c>
      <c r="CU14" s="221">
        <f t="shared" si="45"/>
        <v>0</v>
      </c>
      <c r="CV14" s="221">
        <f t="shared" si="46"/>
        <v>0</v>
      </c>
      <c r="CW14" s="221">
        <f t="shared" si="47"/>
        <v>0</v>
      </c>
    </row>
    <row r="15" spans="2:113" ht="12" customHeight="1" x14ac:dyDescent="0.15">
      <c r="B15" s="413" t="s">
        <v>76</v>
      </c>
      <c r="C15" s="372"/>
      <c r="D15" s="227">
        <v>10208</v>
      </c>
      <c r="E15" s="227">
        <v>0</v>
      </c>
      <c r="F15" s="227">
        <v>1</v>
      </c>
      <c r="G15" s="227">
        <v>6</v>
      </c>
      <c r="H15" s="227">
        <v>38</v>
      </c>
      <c r="I15" s="227">
        <v>124</v>
      </c>
      <c r="J15" s="227">
        <v>256</v>
      </c>
      <c r="K15" s="227">
        <v>360</v>
      </c>
      <c r="L15" s="227">
        <v>502</v>
      </c>
      <c r="M15" s="227">
        <v>619</v>
      </c>
      <c r="N15" s="227">
        <v>712</v>
      </c>
      <c r="O15" s="227">
        <v>687</v>
      </c>
      <c r="P15" s="227">
        <v>617</v>
      </c>
      <c r="Q15" s="227">
        <v>656</v>
      </c>
      <c r="R15" s="227">
        <v>629</v>
      </c>
      <c r="S15" s="227">
        <v>632</v>
      </c>
      <c r="T15" s="227">
        <v>660</v>
      </c>
      <c r="U15" s="227">
        <v>583</v>
      </c>
      <c r="V15" s="227">
        <v>566</v>
      </c>
      <c r="W15" s="227">
        <v>434</v>
      </c>
      <c r="X15" s="227">
        <v>374</v>
      </c>
      <c r="Y15" s="227">
        <v>326</v>
      </c>
      <c r="Z15" s="227">
        <v>222</v>
      </c>
      <c r="AA15" s="227">
        <v>226</v>
      </c>
      <c r="AB15" s="227">
        <v>151</v>
      </c>
      <c r="AC15" s="227">
        <v>147</v>
      </c>
      <c r="AD15" s="227">
        <v>127</v>
      </c>
      <c r="AE15" s="227">
        <v>94</v>
      </c>
      <c r="AF15" s="227">
        <v>71</v>
      </c>
      <c r="AG15" s="227">
        <v>72</v>
      </c>
      <c r="AH15" s="227">
        <v>57</v>
      </c>
      <c r="AI15" s="227">
        <v>56</v>
      </c>
      <c r="AJ15" s="227">
        <v>36</v>
      </c>
      <c r="AK15" s="227">
        <v>28</v>
      </c>
      <c r="AL15" s="227">
        <v>33</v>
      </c>
      <c r="AM15" s="227">
        <v>20</v>
      </c>
      <c r="AN15" s="227">
        <v>21</v>
      </c>
      <c r="AO15" s="227">
        <v>9</v>
      </c>
      <c r="AP15" s="227">
        <v>11</v>
      </c>
      <c r="AQ15" s="227">
        <v>13</v>
      </c>
      <c r="AR15" s="227">
        <v>9</v>
      </c>
      <c r="AS15" s="227">
        <v>5</v>
      </c>
      <c r="AT15" s="227">
        <v>6</v>
      </c>
      <c r="AU15" s="227">
        <v>3</v>
      </c>
      <c r="AV15" s="227">
        <v>1</v>
      </c>
      <c r="AW15" s="227">
        <v>4</v>
      </c>
      <c r="AX15" s="227">
        <v>3</v>
      </c>
      <c r="AY15" s="227">
        <v>1</v>
      </c>
      <c r="AZ15" s="259">
        <v>3577.5</v>
      </c>
      <c r="BA15" s="229">
        <v>3730.3</v>
      </c>
      <c r="BB15" s="229">
        <v>1262.7</v>
      </c>
      <c r="BC15" s="221">
        <f t="shared" si="1"/>
        <v>0</v>
      </c>
      <c r="BD15" s="221">
        <f t="shared" si="2"/>
        <v>9.7962382445141062E-5</v>
      </c>
      <c r="BE15" s="221">
        <f t="shared" si="3"/>
        <v>5.8777429467084643E-4</v>
      </c>
      <c r="BF15" s="221">
        <f t="shared" si="4"/>
        <v>3.7225705329153604E-3</v>
      </c>
      <c r="BG15" s="221">
        <f t="shared" si="5"/>
        <v>1.2147335423197491E-2</v>
      </c>
      <c r="BH15" s="221">
        <f t="shared" si="6"/>
        <v>2.5078369905956112E-2</v>
      </c>
      <c r="BI15" s="221">
        <f t="shared" si="7"/>
        <v>3.526645768025078E-2</v>
      </c>
      <c r="BJ15" s="221">
        <f t="shared" si="8"/>
        <v>4.9177115987460815E-2</v>
      </c>
      <c r="BK15" s="221">
        <f t="shared" si="9"/>
        <v>6.063871473354232E-2</v>
      </c>
      <c r="BL15" s="221">
        <f t="shared" si="10"/>
        <v>6.9749216300940442E-2</v>
      </c>
      <c r="BM15" s="221">
        <f t="shared" si="11"/>
        <v>6.7300156739811906E-2</v>
      </c>
      <c r="BN15" s="221">
        <f t="shared" si="12"/>
        <v>6.0442789968652037E-2</v>
      </c>
      <c r="BO15" s="221">
        <f t="shared" si="13"/>
        <v>6.4263322884012541E-2</v>
      </c>
      <c r="BP15" s="221">
        <f t="shared" si="14"/>
        <v>6.1618338557993729E-2</v>
      </c>
      <c r="BQ15" s="221">
        <f t="shared" si="15"/>
        <v>6.1912225705329151E-2</v>
      </c>
      <c r="BR15" s="221">
        <f t="shared" si="16"/>
        <v>6.4655172413793108E-2</v>
      </c>
      <c r="BS15" s="221">
        <f t="shared" si="17"/>
        <v>5.7112068965517244E-2</v>
      </c>
      <c r="BT15" s="221">
        <f t="shared" si="18"/>
        <v>5.5446708463949841E-2</v>
      </c>
      <c r="BU15" s="221">
        <f t="shared" si="19"/>
        <v>4.2515673981191222E-2</v>
      </c>
      <c r="BV15" s="221">
        <f t="shared" si="20"/>
        <v>3.6637931034482756E-2</v>
      </c>
      <c r="BW15" s="221">
        <f t="shared" si="21"/>
        <v>3.1935736677115988E-2</v>
      </c>
      <c r="BX15" s="221">
        <f t="shared" si="22"/>
        <v>2.1747648902821316E-2</v>
      </c>
      <c r="BY15" s="221">
        <f t="shared" si="23"/>
        <v>2.2139498432601882E-2</v>
      </c>
      <c r="BZ15" s="221">
        <f t="shared" si="24"/>
        <v>1.4792319749216302E-2</v>
      </c>
      <c r="CA15" s="221">
        <f t="shared" si="25"/>
        <v>1.4400470219435737E-2</v>
      </c>
      <c r="CB15" s="221">
        <f t="shared" si="26"/>
        <v>1.2441222570532916E-2</v>
      </c>
      <c r="CC15" s="221">
        <f t="shared" si="27"/>
        <v>9.2084639498432597E-3</v>
      </c>
      <c r="CD15" s="221">
        <f t="shared" si="28"/>
        <v>6.9553291536050155E-3</v>
      </c>
      <c r="CE15" s="221">
        <f t="shared" si="29"/>
        <v>7.0532915360501571E-3</v>
      </c>
      <c r="CF15" s="221">
        <f t="shared" si="30"/>
        <v>5.5838557993730404E-3</v>
      </c>
      <c r="CG15" s="221">
        <f t="shared" si="31"/>
        <v>5.4858934169278997E-3</v>
      </c>
      <c r="CH15" s="221">
        <f t="shared" si="32"/>
        <v>3.5266457680250786E-3</v>
      </c>
      <c r="CI15" s="221">
        <f t="shared" si="33"/>
        <v>2.7429467084639498E-3</v>
      </c>
      <c r="CJ15" s="221">
        <f t="shared" si="34"/>
        <v>3.2327586206896551E-3</v>
      </c>
      <c r="CK15" s="221">
        <f t="shared" si="35"/>
        <v>1.9592476489028211E-3</v>
      </c>
      <c r="CL15" s="221">
        <f t="shared" si="36"/>
        <v>2.0572100313479623E-3</v>
      </c>
      <c r="CM15" s="221">
        <f t="shared" si="37"/>
        <v>8.8166144200626964E-4</v>
      </c>
      <c r="CN15" s="221">
        <f t="shared" si="38"/>
        <v>1.0775862068965517E-3</v>
      </c>
      <c r="CO15" s="221">
        <f t="shared" si="39"/>
        <v>1.2735109717868338E-3</v>
      </c>
      <c r="CP15" s="221">
        <f t="shared" si="40"/>
        <v>8.8166144200626964E-4</v>
      </c>
      <c r="CQ15" s="221">
        <f t="shared" si="41"/>
        <v>4.8981191222570528E-4</v>
      </c>
      <c r="CR15" s="221">
        <f t="shared" si="42"/>
        <v>5.8777429467084643E-4</v>
      </c>
      <c r="CS15" s="221">
        <f t="shared" si="43"/>
        <v>2.9388714733542321E-4</v>
      </c>
      <c r="CT15" s="221">
        <f t="shared" si="44"/>
        <v>9.7962382445141062E-5</v>
      </c>
      <c r="CU15" s="221">
        <f t="shared" si="45"/>
        <v>3.9184952978056425E-4</v>
      </c>
      <c r="CV15" s="221">
        <f t="shared" si="46"/>
        <v>2.9388714733542321E-4</v>
      </c>
      <c r="CW15" s="221">
        <f t="shared" si="47"/>
        <v>9.7962382445141062E-5</v>
      </c>
    </row>
    <row r="16" spans="2:113" ht="12" customHeight="1" x14ac:dyDescent="0.15">
      <c r="B16" s="413" t="s">
        <v>77</v>
      </c>
      <c r="C16" s="372"/>
      <c r="D16" s="227">
        <v>1774</v>
      </c>
      <c r="E16" s="227">
        <v>0</v>
      </c>
      <c r="F16" s="227">
        <v>0</v>
      </c>
      <c r="G16" s="227">
        <v>0</v>
      </c>
      <c r="H16" s="227">
        <v>9</v>
      </c>
      <c r="I16" s="227">
        <v>42</v>
      </c>
      <c r="J16" s="227">
        <v>79</v>
      </c>
      <c r="K16" s="227">
        <v>131</v>
      </c>
      <c r="L16" s="227">
        <v>151</v>
      </c>
      <c r="M16" s="227">
        <v>216</v>
      </c>
      <c r="N16" s="227">
        <v>202</v>
      </c>
      <c r="O16" s="227">
        <v>147</v>
      </c>
      <c r="P16" s="227">
        <v>120</v>
      </c>
      <c r="Q16" s="227">
        <v>128</v>
      </c>
      <c r="R16" s="227">
        <v>132</v>
      </c>
      <c r="S16" s="227">
        <v>86</v>
      </c>
      <c r="T16" s="227">
        <v>83</v>
      </c>
      <c r="U16" s="227">
        <v>66</v>
      </c>
      <c r="V16" s="227">
        <v>37</v>
      </c>
      <c r="W16" s="227">
        <v>47</v>
      </c>
      <c r="X16" s="227">
        <v>32</v>
      </c>
      <c r="Y16" s="227">
        <v>21</v>
      </c>
      <c r="Z16" s="227">
        <v>11</v>
      </c>
      <c r="AA16" s="227">
        <v>11</v>
      </c>
      <c r="AB16" s="227">
        <v>6</v>
      </c>
      <c r="AC16" s="227">
        <v>1</v>
      </c>
      <c r="AD16" s="227">
        <v>1</v>
      </c>
      <c r="AE16" s="227">
        <v>5</v>
      </c>
      <c r="AF16" s="227">
        <v>3</v>
      </c>
      <c r="AG16" s="227">
        <v>1</v>
      </c>
      <c r="AH16" s="227">
        <v>0</v>
      </c>
      <c r="AI16" s="227">
        <v>1</v>
      </c>
      <c r="AJ16" s="227">
        <v>0</v>
      </c>
      <c r="AK16" s="227">
        <v>2</v>
      </c>
      <c r="AL16" s="227">
        <v>1</v>
      </c>
      <c r="AM16" s="227">
        <v>0</v>
      </c>
      <c r="AN16" s="227">
        <v>0</v>
      </c>
      <c r="AO16" s="227">
        <v>0</v>
      </c>
      <c r="AP16" s="227">
        <v>0</v>
      </c>
      <c r="AQ16" s="227">
        <v>1</v>
      </c>
      <c r="AR16" s="227">
        <v>0</v>
      </c>
      <c r="AS16" s="227">
        <v>1</v>
      </c>
      <c r="AT16" s="227">
        <v>0</v>
      </c>
      <c r="AU16" s="227">
        <v>0</v>
      </c>
      <c r="AV16" s="227">
        <v>0</v>
      </c>
      <c r="AW16" s="227">
        <v>0</v>
      </c>
      <c r="AX16" s="227">
        <v>0</v>
      </c>
      <c r="AY16" s="227">
        <v>0</v>
      </c>
      <c r="AZ16" s="259">
        <v>2885</v>
      </c>
      <c r="BA16" s="229">
        <v>3055.8</v>
      </c>
      <c r="BB16" s="229">
        <v>886.1</v>
      </c>
      <c r="BC16" s="221">
        <f t="shared" si="1"/>
        <v>0</v>
      </c>
      <c r="BD16" s="221">
        <f t="shared" si="2"/>
        <v>0</v>
      </c>
      <c r="BE16" s="221">
        <f t="shared" si="3"/>
        <v>0</v>
      </c>
      <c r="BF16" s="221">
        <f t="shared" si="4"/>
        <v>5.0732807215332579E-3</v>
      </c>
      <c r="BG16" s="221">
        <f t="shared" si="5"/>
        <v>2.367531003382187E-2</v>
      </c>
      <c r="BH16" s="221">
        <f t="shared" si="6"/>
        <v>4.4532130777903044E-2</v>
      </c>
      <c r="BI16" s="221">
        <f t="shared" si="7"/>
        <v>7.3844419391206312E-2</v>
      </c>
      <c r="BJ16" s="221">
        <f t="shared" si="8"/>
        <v>8.5118376550169114E-2</v>
      </c>
      <c r="BK16" s="221">
        <f t="shared" si="9"/>
        <v>0.12175873731679819</v>
      </c>
      <c r="BL16" s="221">
        <f t="shared" si="10"/>
        <v>0.11386696730552424</v>
      </c>
      <c r="BM16" s="221">
        <f t="shared" si="11"/>
        <v>8.2863585118376548E-2</v>
      </c>
      <c r="BN16" s="221">
        <f t="shared" si="12"/>
        <v>6.7643742953776773E-2</v>
      </c>
      <c r="BO16" s="221">
        <f t="shared" si="13"/>
        <v>7.2153325817361891E-2</v>
      </c>
      <c r="BP16" s="221">
        <f t="shared" si="14"/>
        <v>7.4408117249154457E-2</v>
      </c>
      <c r="BQ16" s="221">
        <f t="shared" si="15"/>
        <v>4.8478015783540024E-2</v>
      </c>
      <c r="BR16" s="221">
        <f t="shared" si="16"/>
        <v>4.6786922209695603E-2</v>
      </c>
      <c r="BS16" s="221">
        <f t="shared" si="17"/>
        <v>3.7204058624577228E-2</v>
      </c>
      <c r="BT16" s="221">
        <f t="shared" si="18"/>
        <v>2.0856820744081173E-2</v>
      </c>
      <c r="BU16" s="221">
        <f t="shared" si="19"/>
        <v>2.6493799323562571E-2</v>
      </c>
      <c r="BV16" s="221">
        <f t="shared" si="20"/>
        <v>1.8038331454340473E-2</v>
      </c>
      <c r="BW16" s="221">
        <f t="shared" si="21"/>
        <v>1.1837655016910935E-2</v>
      </c>
      <c r="BX16" s="221">
        <f t="shared" si="22"/>
        <v>6.2006764374295375E-3</v>
      </c>
      <c r="BY16" s="221">
        <f t="shared" si="23"/>
        <v>6.2006764374295375E-3</v>
      </c>
      <c r="BZ16" s="221">
        <f t="shared" si="24"/>
        <v>3.3821871476888386E-3</v>
      </c>
      <c r="CA16" s="221">
        <f t="shared" si="25"/>
        <v>5.6369785794813977E-4</v>
      </c>
      <c r="CB16" s="221">
        <f t="shared" si="26"/>
        <v>5.6369785794813977E-4</v>
      </c>
      <c r="CC16" s="221">
        <f t="shared" si="27"/>
        <v>2.8184892897406989E-3</v>
      </c>
      <c r="CD16" s="221">
        <f t="shared" si="28"/>
        <v>1.6910935738444193E-3</v>
      </c>
      <c r="CE16" s="221">
        <f t="shared" si="29"/>
        <v>5.6369785794813977E-4</v>
      </c>
      <c r="CF16" s="221">
        <f t="shared" si="30"/>
        <v>0</v>
      </c>
      <c r="CG16" s="221">
        <f t="shared" si="31"/>
        <v>5.6369785794813977E-4</v>
      </c>
      <c r="CH16" s="221">
        <f t="shared" si="32"/>
        <v>0</v>
      </c>
      <c r="CI16" s="221">
        <f t="shared" si="33"/>
        <v>1.1273957158962795E-3</v>
      </c>
      <c r="CJ16" s="221">
        <f t="shared" si="34"/>
        <v>5.6369785794813977E-4</v>
      </c>
      <c r="CK16" s="221">
        <f t="shared" si="35"/>
        <v>0</v>
      </c>
      <c r="CL16" s="221">
        <f t="shared" si="36"/>
        <v>0</v>
      </c>
      <c r="CM16" s="221">
        <f t="shared" si="37"/>
        <v>0</v>
      </c>
      <c r="CN16" s="221">
        <f t="shared" si="38"/>
        <v>0</v>
      </c>
      <c r="CO16" s="221">
        <f t="shared" si="39"/>
        <v>5.6369785794813977E-4</v>
      </c>
      <c r="CP16" s="221">
        <f t="shared" si="40"/>
        <v>0</v>
      </c>
      <c r="CQ16" s="221">
        <f t="shared" si="41"/>
        <v>5.6369785794813977E-4</v>
      </c>
      <c r="CR16" s="221">
        <f t="shared" si="42"/>
        <v>0</v>
      </c>
      <c r="CS16" s="221">
        <f t="shared" si="43"/>
        <v>0</v>
      </c>
      <c r="CT16" s="221">
        <f t="shared" si="44"/>
        <v>0</v>
      </c>
      <c r="CU16" s="221">
        <f t="shared" si="45"/>
        <v>0</v>
      </c>
      <c r="CV16" s="221">
        <f t="shared" si="46"/>
        <v>0</v>
      </c>
      <c r="CW16" s="221">
        <f t="shared" si="47"/>
        <v>0</v>
      </c>
    </row>
    <row r="17" spans="2:101" ht="12" customHeight="1" x14ac:dyDescent="0.15">
      <c r="B17" s="413" t="s">
        <v>78</v>
      </c>
      <c r="C17" s="372"/>
      <c r="D17" s="227">
        <v>59</v>
      </c>
      <c r="E17" s="227">
        <v>0</v>
      </c>
      <c r="F17" s="227">
        <v>0</v>
      </c>
      <c r="G17" s="227">
        <v>0</v>
      </c>
      <c r="H17" s="227">
        <v>0</v>
      </c>
      <c r="I17" s="227">
        <v>1</v>
      </c>
      <c r="J17" s="227">
        <v>7</v>
      </c>
      <c r="K17" s="227">
        <v>4</v>
      </c>
      <c r="L17" s="227">
        <v>5</v>
      </c>
      <c r="M17" s="227">
        <v>6</v>
      </c>
      <c r="N17" s="227">
        <v>6</v>
      </c>
      <c r="O17" s="227">
        <v>7</v>
      </c>
      <c r="P17" s="227">
        <v>5</v>
      </c>
      <c r="Q17" s="227">
        <v>4</v>
      </c>
      <c r="R17" s="227">
        <v>6</v>
      </c>
      <c r="S17" s="227">
        <v>3</v>
      </c>
      <c r="T17" s="227">
        <v>2</v>
      </c>
      <c r="U17" s="227">
        <v>2</v>
      </c>
      <c r="V17" s="227">
        <v>1</v>
      </c>
      <c r="W17" s="227">
        <v>0</v>
      </c>
      <c r="X17" s="227">
        <v>0</v>
      </c>
      <c r="Y17" s="227">
        <v>0</v>
      </c>
      <c r="Z17" s="227">
        <v>0</v>
      </c>
      <c r="AA17" s="227">
        <v>0</v>
      </c>
      <c r="AB17" s="227">
        <v>0</v>
      </c>
      <c r="AC17" s="227">
        <v>0</v>
      </c>
      <c r="AD17" s="227">
        <v>0</v>
      </c>
      <c r="AE17" s="227">
        <v>0</v>
      </c>
      <c r="AF17" s="227">
        <v>0</v>
      </c>
      <c r="AG17" s="227">
        <v>0</v>
      </c>
      <c r="AH17" s="227">
        <v>0</v>
      </c>
      <c r="AI17" s="227">
        <v>0</v>
      </c>
      <c r="AJ17" s="227">
        <v>0</v>
      </c>
      <c r="AK17" s="227">
        <v>0</v>
      </c>
      <c r="AL17" s="227">
        <v>0</v>
      </c>
      <c r="AM17" s="227">
        <v>0</v>
      </c>
      <c r="AN17" s="227">
        <v>0</v>
      </c>
      <c r="AO17" s="227">
        <v>0</v>
      </c>
      <c r="AP17" s="227">
        <v>0</v>
      </c>
      <c r="AQ17" s="227">
        <v>0</v>
      </c>
      <c r="AR17" s="227">
        <v>0</v>
      </c>
      <c r="AS17" s="227">
        <v>0</v>
      </c>
      <c r="AT17" s="227">
        <v>0</v>
      </c>
      <c r="AU17" s="227">
        <v>0</v>
      </c>
      <c r="AV17" s="227">
        <v>0</v>
      </c>
      <c r="AW17" s="227">
        <v>0</v>
      </c>
      <c r="AX17" s="227">
        <v>0</v>
      </c>
      <c r="AY17" s="227">
        <v>0</v>
      </c>
      <c r="AZ17" s="259">
        <v>2844</v>
      </c>
      <c r="BA17" s="229">
        <v>2829.2</v>
      </c>
      <c r="BB17" s="229">
        <v>656.7</v>
      </c>
      <c r="BC17" s="221">
        <f t="shared" si="1"/>
        <v>0</v>
      </c>
      <c r="BD17" s="221">
        <f t="shared" si="2"/>
        <v>0</v>
      </c>
      <c r="BE17" s="221">
        <f t="shared" si="3"/>
        <v>0</v>
      </c>
      <c r="BF17" s="221">
        <f t="shared" si="4"/>
        <v>0</v>
      </c>
      <c r="BG17" s="221">
        <f t="shared" si="5"/>
        <v>1.6949152542372881E-2</v>
      </c>
      <c r="BH17" s="221">
        <f t="shared" si="6"/>
        <v>0.11864406779661017</v>
      </c>
      <c r="BI17" s="221">
        <f t="shared" si="7"/>
        <v>6.7796610169491525E-2</v>
      </c>
      <c r="BJ17" s="221">
        <f t="shared" si="8"/>
        <v>8.4745762711864403E-2</v>
      </c>
      <c r="BK17" s="221">
        <f t="shared" si="9"/>
        <v>0.10169491525423729</v>
      </c>
      <c r="BL17" s="221">
        <f t="shared" si="10"/>
        <v>0.10169491525423729</v>
      </c>
      <c r="BM17" s="221">
        <f t="shared" si="11"/>
        <v>0.11864406779661017</v>
      </c>
      <c r="BN17" s="221">
        <f t="shared" si="12"/>
        <v>8.4745762711864403E-2</v>
      </c>
      <c r="BO17" s="221">
        <f t="shared" si="13"/>
        <v>6.7796610169491525E-2</v>
      </c>
      <c r="BP17" s="221">
        <f t="shared" si="14"/>
        <v>0.10169491525423729</v>
      </c>
      <c r="BQ17" s="221">
        <f t="shared" si="15"/>
        <v>5.0847457627118647E-2</v>
      </c>
      <c r="BR17" s="221">
        <f t="shared" si="16"/>
        <v>3.3898305084745763E-2</v>
      </c>
      <c r="BS17" s="221">
        <f t="shared" si="17"/>
        <v>3.3898305084745763E-2</v>
      </c>
      <c r="BT17" s="221">
        <f t="shared" si="18"/>
        <v>1.6949152542372881E-2</v>
      </c>
      <c r="BU17" s="221">
        <f t="shared" si="19"/>
        <v>0</v>
      </c>
      <c r="BV17" s="221">
        <f t="shared" si="20"/>
        <v>0</v>
      </c>
      <c r="BW17" s="221">
        <f t="shared" si="21"/>
        <v>0</v>
      </c>
      <c r="BX17" s="221">
        <f t="shared" si="22"/>
        <v>0</v>
      </c>
      <c r="BY17" s="221">
        <f t="shared" si="23"/>
        <v>0</v>
      </c>
      <c r="BZ17" s="221">
        <f t="shared" si="24"/>
        <v>0</v>
      </c>
      <c r="CA17" s="221">
        <f t="shared" si="25"/>
        <v>0</v>
      </c>
      <c r="CB17" s="221">
        <f t="shared" si="26"/>
        <v>0</v>
      </c>
      <c r="CC17" s="221">
        <f t="shared" si="27"/>
        <v>0</v>
      </c>
      <c r="CD17" s="221">
        <f t="shared" si="28"/>
        <v>0</v>
      </c>
      <c r="CE17" s="221">
        <f t="shared" si="29"/>
        <v>0</v>
      </c>
      <c r="CF17" s="221">
        <f t="shared" si="30"/>
        <v>0</v>
      </c>
      <c r="CG17" s="221">
        <f t="shared" si="31"/>
        <v>0</v>
      </c>
      <c r="CH17" s="221">
        <f t="shared" si="32"/>
        <v>0</v>
      </c>
      <c r="CI17" s="221">
        <f t="shared" si="33"/>
        <v>0</v>
      </c>
      <c r="CJ17" s="221">
        <f t="shared" si="34"/>
        <v>0</v>
      </c>
      <c r="CK17" s="221">
        <f t="shared" si="35"/>
        <v>0</v>
      </c>
      <c r="CL17" s="221">
        <f t="shared" si="36"/>
        <v>0</v>
      </c>
      <c r="CM17" s="221">
        <f t="shared" si="37"/>
        <v>0</v>
      </c>
      <c r="CN17" s="221">
        <f t="shared" si="38"/>
        <v>0</v>
      </c>
      <c r="CO17" s="221">
        <f t="shared" si="39"/>
        <v>0</v>
      </c>
      <c r="CP17" s="221">
        <f t="shared" si="40"/>
        <v>0</v>
      </c>
      <c r="CQ17" s="221">
        <f t="shared" si="41"/>
        <v>0</v>
      </c>
      <c r="CR17" s="221">
        <f t="shared" si="42"/>
        <v>0</v>
      </c>
      <c r="CS17" s="221">
        <f t="shared" si="43"/>
        <v>0</v>
      </c>
      <c r="CT17" s="221">
        <f t="shared" si="44"/>
        <v>0</v>
      </c>
      <c r="CU17" s="221">
        <f t="shared" si="45"/>
        <v>0</v>
      </c>
      <c r="CV17" s="221">
        <f t="shared" si="46"/>
        <v>0</v>
      </c>
      <c r="CW17" s="221">
        <f t="shared" si="47"/>
        <v>0</v>
      </c>
    </row>
    <row r="18" spans="2:101" ht="12" customHeight="1" x14ac:dyDescent="0.15">
      <c r="B18" s="413" t="s">
        <v>79</v>
      </c>
      <c r="C18" s="372"/>
      <c r="D18" s="227">
        <v>2016</v>
      </c>
      <c r="E18" s="227">
        <v>0</v>
      </c>
      <c r="F18" s="227">
        <v>0</v>
      </c>
      <c r="G18" s="227">
        <v>5</v>
      </c>
      <c r="H18" s="227">
        <v>8</v>
      </c>
      <c r="I18" s="227">
        <v>49</v>
      </c>
      <c r="J18" s="227">
        <v>80</v>
      </c>
      <c r="K18" s="227">
        <v>112</v>
      </c>
      <c r="L18" s="227">
        <v>111</v>
      </c>
      <c r="M18" s="227">
        <v>143</v>
      </c>
      <c r="N18" s="227">
        <v>149</v>
      </c>
      <c r="O18" s="227">
        <v>189</v>
      </c>
      <c r="P18" s="227">
        <v>184</v>
      </c>
      <c r="Q18" s="227">
        <v>182</v>
      </c>
      <c r="R18" s="227">
        <v>156</v>
      </c>
      <c r="S18" s="227">
        <v>157</v>
      </c>
      <c r="T18" s="227">
        <v>151</v>
      </c>
      <c r="U18" s="227">
        <v>70</v>
      </c>
      <c r="V18" s="227">
        <v>56</v>
      </c>
      <c r="W18" s="227">
        <v>62</v>
      </c>
      <c r="X18" s="227">
        <v>37</v>
      </c>
      <c r="Y18" s="227">
        <v>29</v>
      </c>
      <c r="Z18" s="227">
        <v>21</v>
      </c>
      <c r="AA18" s="227">
        <v>18</v>
      </c>
      <c r="AB18" s="227">
        <v>8</v>
      </c>
      <c r="AC18" s="227">
        <v>10</v>
      </c>
      <c r="AD18" s="227">
        <v>5</v>
      </c>
      <c r="AE18" s="227">
        <v>4</v>
      </c>
      <c r="AF18" s="227">
        <v>3</v>
      </c>
      <c r="AG18" s="227">
        <v>5</v>
      </c>
      <c r="AH18" s="227">
        <v>1</v>
      </c>
      <c r="AI18" s="227">
        <v>1</v>
      </c>
      <c r="AJ18" s="227">
        <v>2</v>
      </c>
      <c r="AK18" s="227">
        <v>1</v>
      </c>
      <c r="AL18" s="227">
        <v>0</v>
      </c>
      <c r="AM18" s="227">
        <v>0</v>
      </c>
      <c r="AN18" s="227">
        <v>1</v>
      </c>
      <c r="AO18" s="227">
        <v>1</v>
      </c>
      <c r="AP18" s="227">
        <v>1</v>
      </c>
      <c r="AQ18" s="227">
        <v>0</v>
      </c>
      <c r="AR18" s="227">
        <v>1</v>
      </c>
      <c r="AS18" s="227">
        <v>0</v>
      </c>
      <c r="AT18" s="227">
        <v>1</v>
      </c>
      <c r="AU18" s="227">
        <v>1</v>
      </c>
      <c r="AV18" s="227">
        <v>0</v>
      </c>
      <c r="AW18" s="227">
        <v>1</v>
      </c>
      <c r="AX18" s="227">
        <v>0</v>
      </c>
      <c r="AY18" s="227">
        <v>0</v>
      </c>
      <c r="AZ18" s="259">
        <v>3180</v>
      </c>
      <c r="BA18" s="229">
        <v>3259.1</v>
      </c>
      <c r="BB18" s="229">
        <v>961</v>
      </c>
      <c r="BC18" s="221">
        <f t="shared" si="1"/>
        <v>0</v>
      </c>
      <c r="BD18" s="221">
        <f t="shared" si="2"/>
        <v>0</v>
      </c>
      <c r="BE18" s="221">
        <f t="shared" si="3"/>
        <v>2.48015873015873E-3</v>
      </c>
      <c r="BF18" s="221">
        <f t="shared" si="4"/>
        <v>3.968253968253968E-3</v>
      </c>
      <c r="BG18" s="221">
        <f t="shared" si="5"/>
        <v>2.4305555555555556E-2</v>
      </c>
      <c r="BH18" s="221">
        <f t="shared" si="6"/>
        <v>3.968253968253968E-2</v>
      </c>
      <c r="BI18" s="221">
        <f t="shared" si="7"/>
        <v>5.5555555555555552E-2</v>
      </c>
      <c r="BJ18" s="221">
        <f t="shared" si="8"/>
        <v>5.5059523809523808E-2</v>
      </c>
      <c r="BK18" s="221">
        <f t="shared" si="9"/>
        <v>7.093253968253968E-2</v>
      </c>
      <c r="BL18" s="221">
        <f t="shared" si="10"/>
        <v>7.390873015873016E-2</v>
      </c>
      <c r="BM18" s="221">
        <f t="shared" si="11"/>
        <v>9.375E-2</v>
      </c>
      <c r="BN18" s="221">
        <f t="shared" si="12"/>
        <v>9.1269841269841265E-2</v>
      </c>
      <c r="BO18" s="221">
        <f t="shared" si="13"/>
        <v>9.0277777777777776E-2</v>
      </c>
      <c r="BP18" s="221">
        <f t="shared" si="14"/>
        <v>7.7380952380952384E-2</v>
      </c>
      <c r="BQ18" s="221">
        <f t="shared" si="15"/>
        <v>7.7876984126984128E-2</v>
      </c>
      <c r="BR18" s="221">
        <f t="shared" si="16"/>
        <v>7.4900793650793648E-2</v>
      </c>
      <c r="BS18" s="221">
        <f t="shared" si="17"/>
        <v>3.4722222222222224E-2</v>
      </c>
      <c r="BT18" s="221">
        <f t="shared" si="18"/>
        <v>2.7777777777777776E-2</v>
      </c>
      <c r="BU18" s="221">
        <f t="shared" si="19"/>
        <v>3.0753968253968252E-2</v>
      </c>
      <c r="BV18" s="221">
        <f t="shared" si="20"/>
        <v>1.8353174603174604E-2</v>
      </c>
      <c r="BW18" s="221">
        <f t="shared" si="21"/>
        <v>1.4384920634920634E-2</v>
      </c>
      <c r="BX18" s="221">
        <f t="shared" si="22"/>
        <v>1.0416666666666666E-2</v>
      </c>
      <c r="BY18" s="221">
        <f t="shared" si="23"/>
        <v>8.9285714285714281E-3</v>
      </c>
      <c r="BZ18" s="221">
        <f t="shared" si="24"/>
        <v>3.968253968253968E-3</v>
      </c>
      <c r="CA18" s="221">
        <f t="shared" si="25"/>
        <v>4.96031746031746E-3</v>
      </c>
      <c r="CB18" s="221">
        <f t="shared" si="26"/>
        <v>2.48015873015873E-3</v>
      </c>
      <c r="CC18" s="221">
        <f t="shared" si="27"/>
        <v>1.984126984126984E-3</v>
      </c>
      <c r="CD18" s="221">
        <f t="shared" si="28"/>
        <v>1.488095238095238E-3</v>
      </c>
      <c r="CE18" s="221">
        <f t="shared" si="29"/>
        <v>2.48015873015873E-3</v>
      </c>
      <c r="CF18" s="221">
        <f t="shared" si="30"/>
        <v>4.96031746031746E-4</v>
      </c>
      <c r="CG18" s="221">
        <f t="shared" si="31"/>
        <v>4.96031746031746E-4</v>
      </c>
      <c r="CH18" s="221">
        <f t="shared" si="32"/>
        <v>9.9206349206349201E-4</v>
      </c>
      <c r="CI18" s="221">
        <f t="shared" si="33"/>
        <v>4.96031746031746E-4</v>
      </c>
      <c r="CJ18" s="221">
        <f t="shared" si="34"/>
        <v>0</v>
      </c>
      <c r="CK18" s="221">
        <f t="shared" si="35"/>
        <v>0</v>
      </c>
      <c r="CL18" s="221">
        <f t="shared" si="36"/>
        <v>4.96031746031746E-4</v>
      </c>
      <c r="CM18" s="221">
        <f t="shared" si="37"/>
        <v>4.96031746031746E-4</v>
      </c>
      <c r="CN18" s="221">
        <f t="shared" si="38"/>
        <v>4.96031746031746E-4</v>
      </c>
      <c r="CO18" s="221">
        <f t="shared" si="39"/>
        <v>0</v>
      </c>
      <c r="CP18" s="221">
        <f t="shared" si="40"/>
        <v>4.96031746031746E-4</v>
      </c>
      <c r="CQ18" s="221">
        <f t="shared" si="41"/>
        <v>0</v>
      </c>
      <c r="CR18" s="221">
        <f t="shared" si="42"/>
        <v>4.96031746031746E-4</v>
      </c>
      <c r="CS18" s="221">
        <f t="shared" si="43"/>
        <v>4.96031746031746E-4</v>
      </c>
      <c r="CT18" s="221">
        <f t="shared" si="44"/>
        <v>0</v>
      </c>
      <c r="CU18" s="221">
        <f t="shared" si="45"/>
        <v>4.96031746031746E-4</v>
      </c>
      <c r="CV18" s="221">
        <f t="shared" si="46"/>
        <v>0</v>
      </c>
      <c r="CW18" s="221">
        <f t="shared" si="47"/>
        <v>0</v>
      </c>
    </row>
    <row r="19" spans="2:101" ht="12" customHeight="1" x14ac:dyDescent="0.15">
      <c r="B19" s="413" t="s">
        <v>193</v>
      </c>
      <c r="C19" s="372"/>
      <c r="D19" s="227">
        <v>376</v>
      </c>
      <c r="E19" s="227">
        <v>0</v>
      </c>
      <c r="F19" s="227">
        <v>0</v>
      </c>
      <c r="G19" s="227">
        <v>0</v>
      </c>
      <c r="H19" s="227">
        <v>1</v>
      </c>
      <c r="I19" s="227">
        <v>6</v>
      </c>
      <c r="J19" s="227">
        <v>14</v>
      </c>
      <c r="K19" s="227">
        <v>20</v>
      </c>
      <c r="L19" s="227">
        <v>21</v>
      </c>
      <c r="M19" s="227">
        <v>34</v>
      </c>
      <c r="N19" s="227">
        <v>41</v>
      </c>
      <c r="O19" s="227">
        <v>41</v>
      </c>
      <c r="P19" s="227">
        <v>35</v>
      </c>
      <c r="Q19" s="227">
        <v>38</v>
      </c>
      <c r="R19" s="227">
        <v>29</v>
      </c>
      <c r="S19" s="227">
        <v>23</v>
      </c>
      <c r="T19" s="227">
        <v>27</v>
      </c>
      <c r="U19" s="227">
        <v>21</v>
      </c>
      <c r="V19" s="227">
        <v>11</v>
      </c>
      <c r="W19" s="227">
        <v>4</v>
      </c>
      <c r="X19" s="227">
        <v>3</v>
      </c>
      <c r="Y19" s="227">
        <v>2</v>
      </c>
      <c r="Z19" s="227">
        <v>2</v>
      </c>
      <c r="AA19" s="227">
        <v>1</v>
      </c>
      <c r="AB19" s="227">
        <v>0</v>
      </c>
      <c r="AC19" s="227">
        <v>0</v>
      </c>
      <c r="AD19" s="227">
        <v>0</v>
      </c>
      <c r="AE19" s="227">
        <v>1</v>
      </c>
      <c r="AF19" s="227">
        <v>0</v>
      </c>
      <c r="AG19" s="227">
        <v>0</v>
      </c>
      <c r="AH19" s="227">
        <v>0</v>
      </c>
      <c r="AI19" s="227">
        <v>1</v>
      </c>
      <c r="AJ19" s="227">
        <v>0</v>
      </c>
      <c r="AK19" s="227">
        <v>0</v>
      </c>
      <c r="AL19" s="227">
        <v>0</v>
      </c>
      <c r="AM19" s="227">
        <v>0</v>
      </c>
      <c r="AN19" s="227">
        <v>0</v>
      </c>
      <c r="AO19" s="227">
        <v>0</v>
      </c>
      <c r="AP19" s="227">
        <v>0</v>
      </c>
      <c r="AQ19" s="227">
        <v>0</v>
      </c>
      <c r="AR19" s="227">
        <v>0</v>
      </c>
      <c r="AS19" s="227">
        <v>0</v>
      </c>
      <c r="AT19" s="227">
        <v>0</v>
      </c>
      <c r="AU19" s="227">
        <v>0</v>
      </c>
      <c r="AV19" s="227">
        <v>0</v>
      </c>
      <c r="AW19" s="227">
        <v>0</v>
      </c>
      <c r="AX19" s="227">
        <v>0</v>
      </c>
      <c r="AY19" s="227">
        <v>0</v>
      </c>
      <c r="AZ19" s="259">
        <v>3056.5</v>
      </c>
      <c r="BA19" s="229">
        <v>3121.1</v>
      </c>
      <c r="BB19" s="229">
        <v>760</v>
      </c>
      <c r="BC19" s="221">
        <f t="shared" si="1"/>
        <v>0</v>
      </c>
      <c r="BD19" s="221">
        <f t="shared" si="2"/>
        <v>0</v>
      </c>
      <c r="BE19" s="221">
        <f t="shared" si="3"/>
        <v>0</v>
      </c>
      <c r="BF19" s="221">
        <f t="shared" si="4"/>
        <v>2.6595744680851063E-3</v>
      </c>
      <c r="BG19" s="221">
        <f t="shared" si="5"/>
        <v>1.5957446808510637E-2</v>
      </c>
      <c r="BH19" s="221">
        <f t="shared" si="6"/>
        <v>3.7234042553191488E-2</v>
      </c>
      <c r="BI19" s="221">
        <f t="shared" si="7"/>
        <v>5.3191489361702128E-2</v>
      </c>
      <c r="BJ19" s="221">
        <f t="shared" si="8"/>
        <v>5.5851063829787231E-2</v>
      </c>
      <c r="BK19" s="221">
        <f t="shared" si="9"/>
        <v>9.0425531914893623E-2</v>
      </c>
      <c r="BL19" s="221">
        <f t="shared" si="10"/>
        <v>0.10904255319148937</v>
      </c>
      <c r="BM19" s="221">
        <f t="shared" si="11"/>
        <v>0.10904255319148937</v>
      </c>
      <c r="BN19" s="221">
        <f t="shared" si="12"/>
        <v>9.3085106382978719E-2</v>
      </c>
      <c r="BO19" s="221">
        <f t="shared" si="13"/>
        <v>0.10106382978723404</v>
      </c>
      <c r="BP19" s="221">
        <f t="shared" si="14"/>
        <v>7.7127659574468085E-2</v>
      </c>
      <c r="BQ19" s="221">
        <f t="shared" si="15"/>
        <v>6.1170212765957445E-2</v>
      </c>
      <c r="BR19" s="221">
        <f t="shared" si="16"/>
        <v>7.1808510638297879E-2</v>
      </c>
      <c r="BS19" s="221">
        <f t="shared" si="17"/>
        <v>5.5851063829787231E-2</v>
      </c>
      <c r="BT19" s="221">
        <f t="shared" si="18"/>
        <v>2.9255319148936171E-2</v>
      </c>
      <c r="BU19" s="221">
        <f t="shared" si="19"/>
        <v>1.0638297872340425E-2</v>
      </c>
      <c r="BV19" s="221">
        <f t="shared" si="20"/>
        <v>7.9787234042553185E-3</v>
      </c>
      <c r="BW19" s="221">
        <f t="shared" si="21"/>
        <v>5.3191489361702126E-3</v>
      </c>
      <c r="BX19" s="221">
        <f t="shared" si="22"/>
        <v>5.3191489361702126E-3</v>
      </c>
      <c r="BY19" s="221">
        <f t="shared" si="23"/>
        <v>2.6595744680851063E-3</v>
      </c>
      <c r="BZ19" s="221">
        <f t="shared" si="24"/>
        <v>0</v>
      </c>
      <c r="CA19" s="221">
        <f t="shared" si="25"/>
        <v>0</v>
      </c>
      <c r="CB19" s="221">
        <f t="shared" si="26"/>
        <v>0</v>
      </c>
      <c r="CC19" s="221">
        <f t="shared" si="27"/>
        <v>2.6595744680851063E-3</v>
      </c>
      <c r="CD19" s="221">
        <f t="shared" si="28"/>
        <v>0</v>
      </c>
      <c r="CE19" s="221">
        <f t="shared" si="29"/>
        <v>0</v>
      </c>
      <c r="CF19" s="221">
        <f t="shared" si="30"/>
        <v>0</v>
      </c>
      <c r="CG19" s="221">
        <f t="shared" si="31"/>
        <v>2.6595744680851063E-3</v>
      </c>
      <c r="CH19" s="221">
        <f t="shared" si="32"/>
        <v>0</v>
      </c>
      <c r="CI19" s="221">
        <f t="shared" si="33"/>
        <v>0</v>
      </c>
      <c r="CJ19" s="221">
        <f t="shared" si="34"/>
        <v>0</v>
      </c>
      <c r="CK19" s="221">
        <f t="shared" si="35"/>
        <v>0</v>
      </c>
      <c r="CL19" s="221">
        <f t="shared" si="36"/>
        <v>0</v>
      </c>
      <c r="CM19" s="221">
        <f t="shared" si="37"/>
        <v>0</v>
      </c>
      <c r="CN19" s="221">
        <f t="shared" si="38"/>
        <v>0</v>
      </c>
      <c r="CO19" s="221">
        <f t="shared" si="39"/>
        <v>0</v>
      </c>
      <c r="CP19" s="221">
        <f t="shared" si="40"/>
        <v>0</v>
      </c>
      <c r="CQ19" s="221">
        <f t="shared" si="41"/>
        <v>0</v>
      </c>
      <c r="CR19" s="221">
        <f t="shared" si="42"/>
        <v>0</v>
      </c>
      <c r="CS19" s="221">
        <f t="shared" si="43"/>
        <v>0</v>
      </c>
      <c r="CT19" s="221">
        <f t="shared" si="44"/>
        <v>0</v>
      </c>
      <c r="CU19" s="221">
        <f t="shared" si="45"/>
        <v>0</v>
      </c>
      <c r="CV19" s="221">
        <f t="shared" si="46"/>
        <v>0</v>
      </c>
      <c r="CW19" s="221">
        <f t="shared" si="47"/>
        <v>0</v>
      </c>
    </row>
    <row r="20" spans="2:101" ht="12" customHeight="1" x14ac:dyDescent="0.15">
      <c r="B20" s="413" t="s">
        <v>194</v>
      </c>
      <c r="C20" s="372"/>
      <c r="D20" s="227">
        <v>96</v>
      </c>
      <c r="E20" s="227">
        <v>0</v>
      </c>
      <c r="F20" s="227">
        <v>0</v>
      </c>
      <c r="G20" s="227">
        <v>0</v>
      </c>
      <c r="H20" s="227">
        <v>0</v>
      </c>
      <c r="I20" s="227">
        <v>0</v>
      </c>
      <c r="J20" s="227">
        <v>2</v>
      </c>
      <c r="K20" s="227">
        <v>7</v>
      </c>
      <c r="L20" s="227">
        <v>3</v>
      </c>
      <c r="M20" s="227">
        <v>5</v>
      </c>
      <c r="N20" s="227">
        <v>12</v>
      </c>
      <c r="O20" s="227">
        <v>9</v>
      </c>
      <c r="P20" s="227">
        <v>12</v>
      </c>
      <c r="Q20" s="227">
        <v>11</v>
      </c>
      <c r="R20" s="227">
        <v>9</v>
      </c>
      <c r="S20" s="227">
        <v>9</v>
      </c>
      <c r="T20" s="227">
        <v>10</v>
      </c>
      <c r="U20" s="227">
        <v>4</v>
      </c>
      <c r="V20" s="227">
        <v>1</v>
      </c>
      <c r="W20" s="227">
        <v>0</v>
      </c>
      <c r="X20" s="227">
        <v>1</v>
      </c>
      <c r="Y20" s="227">
        <v>1</v>
      </c>
      <c r="Z20" s="227">
        <v>0</v>
      </c>
      <c r="AA20" s="227">
        <v>0</v>
      </c>
      <c r="AB20" s="227">
        <v>0</v>
      </c>
      <c r="AC20" s="227">
        <v>0</v>
      </c>
      <c r="AD20" s="227">
        <v>0</v>
      </c>
      <c r="AE20" s="227">
        <v>0</v>
      </c>
      <c r="AF20" s="227">
        <v>0</v>
      </c>
      <c r="AG20" s="227">
        <v>0</v>
      </c>
      <c r="AH20" s="227">
        <v>0</v>
      </c>
      <c r="AI20" s="227">
        <v>0</v>
      </c>
      <c r="AJ20" s="227">
        <v>0</v>
      </c>
      <c r="AK20" s="227">
        <v>0</v>
      </c>
      <c r="AL20" s="227">
        <v>0</v>
      </c>
      <c r="AM20" s="227">
        <v>0</v>
      </c>
      <c r="AN20" s="227">
        <v>0</v>
      </c>
      <c r="AO20" s="227">
        <v>0</v>
      </c>
      <c r="AP20" s="227">
        <v>0</v>
      </c>
      <c r="AQ20" s="227">
        <v>0</v>
      </c>
      <c r="AR20" s="227">
        <v>0</v>
      </c>
      <c r="AS20" s="227">
        <v>0</v>
      </c>
      <c r="AT20" s="227">
        <v>0</v>
      </c>
      <c r="AU20" s="227">
        <v>0</v>
      </c>
      <c r="AV20" s="227">
        <v>0</v>
      </c>
      <c r="AW20" s="227">
        <v>0</v>
      </c>
      <c r="AX20" s="227">
        <v>0</v>
      </c>
      <c r="AY20" s="227">
        <v>0</v>
      </c>
      <c r="AZ20" s="259">
        <v>3142</v>
      </c>
      <c r="BA20" s="229">
        <v>3153.3</v>
      </c>
      <c r="BB20" s="229">
        <v>628.1</v>
      </c>
      <c r="BC20" s="221">
        <f t="shared" si="1"/>
        <v>0</v>
      </c>
      <c r="BD20" s="221">
        <f t="shared" si="2"/>
        <v>0</v>
      </c>
      <c r="BE20" s="221">
        <f t="shared" si="3"/>
        <v>0</v>
      </c>
      <c r="BF20" s="221">
        <f t="shared" si="4"/>
        <v>0</v>
      </c>
      <c r="BG20" s="221">
        <f t="shared" si="5"/>
        <v>0</v>
      </c>
      <c r="BH20" s="221">
        <f t="shared" si="6"/>
        <v>2.0833333333333332E-2</v>
      </c>
      <c r="BI20" s="221">
        <f t="shared" si="7"/>
        <v>7.2916666666666671E-2</v>
      </c>
      <c r="BJ20" s="221">
        <f t="shared" si="8"/>
        <v>3.125E-2</v>
      </c>
      <c r="BK20" s="221">
        <f t="shared" si="9"/>
        <v>5.2083333333333336E-2</v>
      </c>
      <c r="BL20" s="221">
        <f t="shared" si="10"/>
        <v>0.125</v>
      </c>
      <c r="BM20" s="221">
        <f t="shared" si="11"/>
        <v>9.375E-2</v>
      </c>
      <c r="BN20" s="221">
        <f t="shared" si="12"/>
        <v>0.125</v>
      </c>
      <c r="BO20" s="221">
        <f t="shared" si="13"/>
        <v>0.11458333333333333</v>
      </c>
      <c r="BP20" s="221">
        <f t="shared" si="14"/>
        <v>9.375E-2</v>
      </c>
      <c r="BQ20" s="221">
        <f t="shared" si="15"/>
        <v>9.375E-2</v>
      </c>
      <c r="BR20" s="221">
        <f t="shared" si="16"/>
        <v>0.10416666666666667</v>
      </c>
      <c r="BS20" s="221">
        <f t="shared" si="17"/>
        <v>4.1666666666666664E-2</v>
      </c>
      <c r="BT20" s="221">
        <f t="shared" si="18"/>
        <v>1.0416666666666666E-2</v>
      </c>
      <c r="BU20" s="221">
        <f t="shared" si="19"/>
        <v>0</v>
      </c>
      <c r="BV20" s="221">
        <f t="shared" si="20"/>
        <v>1.0416666666666666E-2</v>
      </c>
      <c r="BW20" s="221">
        <f t="shared" si="21"/>
        <v>1.0416666666666666E-2</v>
      </c>
      <c r="BX20" s="221">
        <f t="shared" si="22"/>
        <v>0</v>
      </c>
      <c r="BY20" s="221">
        <f t="shared" si="23"/>
        <v>0</v>
      </c>
      <c r="BZ20" s="221">
        <f t="shared" si="24"/>
        <v>0</v>
      </c>
      <c r="CA20" s="221">
        <f t="shared" si="25"/>
        <v>0</v>
      </c>
      <c r="CB20" s="221">
        <f t="shared" si="26"/>
        <v>0</v>
      </c>
      <c r="CC20" s="221">
        <f t="shared" si="27"/>
        <v>0</v>
      </c>
      <c r="CD20" s="221">
        <f t="shared" si="28"/>
        <v>0</v>
      </c>
      <c r="CE20" s="221">
        <f t="shared" si="29"/>
        <v>0</v>
      </c>
      <c r="CF20" s="221">
        <f t="shared" si="30"/>
        <v>0</v>
      </c>
      <c r="CG20" s="221">
        <f t="shared" si="31"/>
        <v>0</v>
      </c>
      <c r="CH20" s="221">
        <f t="shared" si="32"/>
        <v>0</v>
      </c>
      <c r="CI20" s="221">
        <f t="shared" si="33"/>
        <v>0</v>
      </c>
      <c r="CJ20" s="221">
        <f t="shared" si="34"/>
        <v>0</v>
      </c>
      <c r="CK20" s="221">
        <f t="shared" si="35"/>
        <v>0</v>
      </c>
      <c r="CL20" s="221">
        <f t="shared" si="36"/>
        <v>0</v>
      </c>
      <c r="CM20" s="221">
        <f t="shared" si="37"/>
        <v>0</v>
      </c>
      <c r="CN20" s="221">
        <f t="shared" si="38"/>
        <v>0</v>
      </c>
      <c r="CO20" s="221">
        <f t="shared" si="39"/>
        <v>0</v>
      </c>
      <c r="CP20" s="221">
        <f t="shared" si="40"/>
        <v>0</v>
      </c>
      <c r="CQ20" s="221">
        <f t="shared" si="41"/>
        <v>0</v>
      </c>
      <c r="CR20" s="221">
        <f t="shared" si="42"/>
        <v>0</v>
      </c>
      <c r="CS20" s="221">
        <f t="shared" si="43"/>
        <v>0</v>
      </c>
      <c r="CT20" s="221">
        <f t="shared" si="44"/>
        <v>0</v>
      </c>
      <c r="CU20" s="221">
        <f t="shared" si="45"/>
        <v>0</v>
      </c>
      <c r="CV20" s="221">
        <f t="shared" si="46"/>
        <v>0</v>
      </c>
      <c r="CW20" s="221">
        <f t="shared" si="47"/>
        <v>0</v>
      </c>
    </row>
    <row r="21" spans="2:101" ht="12" customHeight="1" x14ac:dyDescent="0.15">
      <c r="B21" s="413" t="s">
        <v>86</v>
      </c>
      <c r="C21" s="372"/>
      <c r="D21" s="227">
        <v>546</v>
      </c>
      <c r="E21" s="227">
        <v>0</v>
      </c>
      <c r="F21" s="227">
        <v>0</v>
      </c>
      <c r="G21" s="227">
        <v>0</v>
      </c>
      <c r="H21" s="227">
        <v>0</v>
      </c>
      <c r="I21" s="227">
        <v>7</v>
      </c>
      <c r="J21" s="227">
        <v>15</v>
      </c>
      <c r="K21" s="227">
        <v>32</v>
      </c>
      <c r="L21" s="227">
        <v>62</v>
      </c>
      <c r="M21" s="227">
        <v>51</v>
      </c>
      <c r="N21" s="227">
        <v>44</v>
      </c>
      <c r="O21" s="227">
        <v>43</v>
      </c>
      <c r="P21" s="227">
        <v>61</v>
      </c>
      <c r="Q21" s="227">
        <v>46</v>
      </c>
      <c r="R21" s="227">
        <v>46</v>
      </c>
      <c r="S21" s="227">
        <v>42</v>
      </c>
      <c r="T21" s="227">
        <v>35</v>
      </c>
      <c r="U21" s="227">
        <v>22</v>
      </c>
      <c r="V21" s="227">
        <v>13</v>
      </c>
      <c r="W21" s="227">
        <v>16</v>
      </c>
      <c r="X21" s="227">
        <v>3</v>
      </c>
      <c r="Y21" s="227">
        <v>3</v>
      </c>
      <c r="Z21" s="227">
        <v>0</v>
      </c>
      <c r="AA21" s="227">
        <v>1</v>
      </c>
      <c r="AB21" s="227">
        <v>0</v>
      </c>
      <c r="AC21" s="227">
        <v>0</v>
      </c>
      <c r="AD21" s="227">
        <v>0</v>
      </c>
      <c r="AE21" s="227">
        <v>1</v>
      </c>
      <c r="AF21" s="227">
        <v>0</v>
      </c>
      <c r="AG21" s="227">
        <v>0</v>
      </c>
      <c r="AH21" s="227">
        <v>1</v>
      </c>
      <c r="AI21" s="227">
        <v>1</v>
      </c>
      <c r="AJ21" s="227">
        <v>0</v>
      </c>
      <c r="AK21" s="227">
        <v>0</v>
      </c>
      <c r="AL21" s="227">
        <v>0</v>
      </c>
      <c r="AM21" s="227">
        <v>0</v>
      </c>
      <c r="AN21" s="227">
        <v>1</v>
      </c>
      <c r="AO21" s="227">
        <v>0</v>
      </c>
      <c r="AP21" s="227">
        <v>0</v>
      </c>
      <c r="AQ21" s="227">
        <v>0</v>
      </c>
      <c r="AR21" s="227">
        <v>0</v>
      </c>
      <c r="AS21" s="227">
        <v>0</v>
      </c>
      <c r="AT21" s="227">
        <v>0</v>
      </c>
      <c r="AU21" s="227">
        <v>0</v>
      </c>
      <c r="AV21" s="227">
        <v>0</v>
      </c>
      <c r="AW21" s="227">
        <v>0</v>
      </c>
      <c r="AX21" s="227">
        <v>0</v>
      </c>
      <c r="AY21" s="227">
        <v>0</v>
      </c>
      <c r="AZ21" s="259">
        <v>3048</v>
      </c>
      <c r="BA21" s="229">
        <v>3102.5</v>
      </c>
      <c r="BB21" s="229">
        <v>779.6</v>
      </c>
      <c r="BC21" s="221">
        <f t="shared" si="1"/>
        <v>0</v>
      </c>
      <c r="BD21" s="221">
        <f t="shared" si="2"/>
        <v>0</v>
      </c>
      <c r="BE21" s="221">
        <f t="shared" si="3"/>
        <v>0</v>
      </c>
      <c r="BF21" s="221">
        <f t="shared" si="4"/>
        <v>0</v>
      </c>
      <c r="BG21" s="221">
        <f t="shared" si="5"/>
        <v>1.282051282051282E-2</v>
      </c>
      <c r="BH21" s="221">
        <f t="shared" si="6"/>
        <v>2.7472527472527472E-2</v>
      </c>
      <c r="BI21" s="221">
        <f t="shared" si="7"/>
        <v>5.8608058608058608E-2</v>
      </c>
      <c r="BJ21" s="221">
        <f t="shared" si="8"/>
        <v>0.11355311355311355</v>
      </c>
      <c r="BK21" s="221">
        <f t="shared" si="9"/>
        <v>9.3406593406593408E-2</v>
      </c>
      <c r="BL21" s="221">
        <f t="shared" si="10"/>
        <v>8.0586080586080591E-2</v>
      </c>
      <c r="BM21" s="221">
        <f t="shared" si="11"/>
        <v>7.8754578754578752E-2</v>
      </c>
      <c r="BN21" s="221">
        <f t="shared" si="12"/>
        <v>0.11172161172161173</v>
      </c>
      <c r="BO21" s="221">
        <f t="shared" si="13"/>
        <v>8.4249084249084255E-2</v>
      </c>
      <c r="BP21" s="221">
        <f t="shared" si="14"/>
        <v>8.4249084249084255E-2</v>
      </c>
      <c r="BQ21" s="221">
        <f t="shared" si="15"/>
        <v>7.6923076923076927E-2</v>
      </c>
      <c r="BR21" s="221">
        <f t="shared" si="16"/>
        <v>6.4102564102564097E-2</v>
      </c>
      <c r="BS21" s="221">
        <f t="shared" si="17"/>
        <v>4.0293040293040296E-2</v>
      </c>
      <c r="BT21" s="221">
        <f t="shared" si="18"/>
        <v>2.3809523809523808E-2</v>
      </c>
      <c r="BU21" s="221">
        <f t="shared" si="19"/>
        <v>2.9304029304029304E-2</v>
      </c>
      <c r="BV21" s="221">
        <f t="shared" si="20"/>
        <v>5.4945054945054949E-3</v>
      </c>
      <c r="BW21" s="221">
        <f t="shared" si="21"/>
        <v>5.4945054945054949E-3</v>
      </c>
      <c r="BX21" s="221">
        <f t="shared" si="22"/>
        <v>0</v>
      </c>
      <c r="BY21" s="221">
        <f t="shared" si="23"/>
        <v>1.8315018315018315E-3</v>
      </c>
      <c r="BZ21" s="221">
        <f t="shared" si="24"/>
        <v>0</v>
      </c>
      <c r="CA21" s="221">
        <f t="shared" si="25"/>
        <v>0</v>
      </c>
      <c r="CB21" s="221">
        <f t="shared" si="26"/>
        <v>0</v>
      </c>
      <c r="CC21" s="221">
        <f t="shared" si="27"/>
        <v>1.8315018315018315E-3</v>
      </c>
      <c r="CD21" s="221">
        <f t="shared" si="28"/>
        <v>0</v>
      </c>
      <c r="CE21" s="221">
        <f t="shared" si="29"/>
        <v>0</v>
      </c>
      <c r="CF21" s="221">
        <f t="shared" si="30"/>
        <v>1.8315018315018315E-3</v>
      </c>
      <c r="CG21" s="221">
        <f t="shared" si="31"/>
        <v>1.8315018315018315E-3</v>
      </c>
      <c r="CH21" s="221">
        <f t="shared" si="32"/>
        <v>0</v>
      </c>
      <c r="CI21" s="221">
        <f t="shared" si="33"/>
        <v>0</v>
      </c>
      <c r="CJ21" s="221">
        <f t="shared" si="34"/>
        <v>0</v>
      </c>
      <c r="CK21" s="221">
        <f t="shared" si="35"/>
        <v>0</v>
      </c>
      <c r="CL21" s="221">
        <f t="shared" si="36"/>
        <v>1.8315018315018315E-3</v>
      </c>
      <c r="CM21" s="221">
        <f t="shared" si="37"/>
        <v>0</v>
      </c>
      <c r="CN21" s="221">
        <f t="shared" si="38"/>
        <v>0</v>
      </c>
      <c r="CO21" s="221">
        <f t="shared" si="39"/>
        <v>0</v>
      </c>
      <c r="CP21" s="221">
        <f t="shared" si="40"/>
        <v>0</v>
      </c>
      <c r="CQ21" s="221">
        <f t="shared" si="41"/>
        <v>0</v>
      </c>
      <c r="CR21" s="221">
        <f t="shared" si="42"/>
        <v>0</v>
      </c>
      <c r="CS21" s="221">
        <f t="shared" si="43"/>
        <v>0</v>
      </c>
      <c r="CT21" s="221">
        <f t="shared" si="44"/>
        <v>0</v>
      </c>
      <c r="CU21" s="221">
        <f t="shared" si="45"/>
        <v>0</v>
      </c>
      <c r="CV21" s="221">
        <f t="shared" si="46"/>
        <v>0</v>
      </c>
      <c r="CW21" s="221">
        <f t="shared" si="47"/>
        <v>0</v>
      </c>
    </row>
    <row r="22" spans="2:101" ht="12" customHeight="1" x14ac:dyDescent="0.15">
      <c r="B22" s="414" t="s">
        <v>195</v>
      </c>
      <c r="C22" s="370"/>
      <c r="D22" s="228">
        <v>258</v>
      </c>
      <c r="E22" s="228">
        <v>0</v>
      </c>
      <c r="F22" s="228">
        <v>0</v>
      </c>
      <c r="G22" s="228">
        <v>1</v>
      </c>
      <c r="H22" s="228">
        <v>2</v>
      </c>
      <c r="I22" s="228">
        <v>5</v>
      </c>
      <c r="J22" s="228">
        <v>4</v>
      </c>
      <c r="K22" s="228">
        <v>24</v>
      </c>
      <c r="L22" s="228">
        <v>35</v>
      </c>
      <c r="M22" s="228">
        <v>30</v>
      </c>
      <c r="N22" s="228">
        <v>29</v>
      </c>
      <c r="O22" s="228">
        <v>27</v>
      </c>
      <c r="P22" s="228">
        <v>26</v>
      </c>
      <c r="Q22" s="228">
        <v>17</v>
      </c>
      <c r="R22" s="228">
        <v>18</v>
      </c>
      <c r="S22" s="228">
        <v>13</v>
      </c>
      <c r="T22" s="228">
        <v>6</v>
      </c>
      <c r="U22" s="228">
        <v>5</v>
      </c>
      <c r="V22" s="228">
        <v>9</v>
      </c>
      <c r="W22" s="228">
        <v>4</v>
      </c>
      <c r="X22" s="228">
        <v>0</v>
      </c>
      <c r="Y22" s="228">
        <v>1</v>
      </c>
      <c r="Z22" s="228">
        <v>0</v>
      </c>
      <c r="AA22" s="228">
        <v>1</v>
      </c>
      <c r="AB22" s="228">
        <v>1</v>
      </c>
      <c r="AC22" s="228">
        <v>0</v>
      </c>
      <c r="AD22" s="228">
        <v>0</v>
      </c>
      <c r="AE22" s="228">
        <v>0</v>
      </c>
      <c r="AF22" s="228">
        <v>0</v>
      </c>
      <c r="AG22" s="228">
        <v>0</v>
      </c>
      <c r="AH22" s="228">
        <v>0</v>
      </c>
      <c r="AI22" s="228">
        <v>0</v>
      </c>
      <c r="AJ22" s="228">
        <v>0</v>
      </c>
      <c r="AK22" s="228">
        <v>0</v>
      </c>
      <c r="AL22" s="228">
        <v>0</v>
      </c>
      <c r="AM22" s="228">
        <v>0</v>
      </c>
      <c r="AN22" s="228">
        <v>0</v>
      </c>
      <c r="AO22" s="228">
        <v>0</v>
      </c>
      <c r="AP22" s="228">
        <v>0</v>
      </c>
      <c r="AQ22" s="228">
        <v>0</v>
      </c>
      <c r="AR22" s="228">
        <v>0</v>
      </c>
      <c r="AS22" s="228">
        <v>0</v>
      </c>
      <c r="AT22" s="228">
        <v>0</v>
      </c>
      <c r="AU22" s="228">
        <v>0</v>
      </c>
      <c r="AV22" s="228">
        <v>0</v>
      </c>
      <c r="AW22" s="228">
        <v>0</v>
      </c>
      <c r="AX22" s="228">
        <v>0</v>
      </c>
      <c r="AY22" s="228">
        <v>0</v>
      </c>
      <c r="AZ22" s="263">
        <v>2790.5</v>
      </c>
      <c r="BA22" s="230">
        <v>2892.7</v>
      </c>
      <c r="BB22" s="230">
        <v>701.3</v>
      </c>
      <c r="BC22" s="221">
        <f t="shared" si="1"/>
        <v>0</v>
      </c>
      <c r="BD22" s="221">
        <f t="shared" si="2"/>
        <v>0</v>
      </c>
      <c r="BE22" s="221">
        <f t="shared" si="3"/>
        <v>3.875968992248062E-3</v>
      </c>
      <c r="BF22" s="221">
        <f t="shared" si="4"/>
        <v>7.7519379844961239E-3</v>
      </c>
      <c r="BG22" s="221">
        <f t="shared" si="5"/>
        <v>1.937984496124031E-2</v>
      </c>
      <c r="BH22" s="221">
        <f t="shared" si="6"/>
        <v>1.5503875968992248E-2</v>
      </c>
      <c r="BI22" s="221">
        <f t="shared" si="7"/>
        <v>9.3023255813953487E-2</v>
      </c>
      <c r="BJ22" s="221">
        <f t="shared" si="8"/>
        <v>0.13565891472868216</v>
      </c>
      <c r="BK22" s="221">
        <f t="shared" si="9"/>
        <v>0.11627906976744186</v>
      </c>
      <c r="BL22" s="221">
        <f t="shared" si="10"/>
        <v>0.1124031007751938</v>
      </c>
      <c r="BM22" s="221">
        <f t="shared" si="11"/>
        <v>0.10465116279069768</v>
      </c>
      <c r="BN22" s="221">
        <f t="shared" si="12"/>
        <v>0.10077519379844961</v>
      </c>
      <c r="BO22" s="221">
        <f t="shared" si="13"/>
        <v>6.589147286821706E-2</v>
      </c>
      <c r="BP22" s="221">
        <f t="shared" si="14"/>
        <v>6.9767441860465115E-2</v>
      </c>
      <c r="BQ22" s="221">
        <f t="shared" si="15"/>
        <v>5.0387596899224806E-2</v>
      </c>
      <c r="BR22" s="221">
        <f t="shared" si="16"/>
        <v>2.3255813953488372E-2</v>
      </c>
      <c r="BS22" s="221">
        <f t="shared" si="17"/>
        <v>1.937984496124031E-2</v>
      </c>
      <c r="BT22" s="221">
        <f t="shared" si="18"/>
        <v>3.4883720930232558E-2</v>
      </c>
      <c r="BU22" s="221">
        <f t="shared" si="19"/>
        <v>1.5503875968992248E-2</v>
      </c>
      <c r="BV22" s="221">
        <f t="shared" si="20"/>
        <v>0</v>
      </c>
      <c r="BW22" s="221">
        <f t="shared" si="21"/>
        <v>3.875968992248062E-3</v>
      </c>
      <c r="BX22" s="221">
        <f t="shared" si="22"/>
        <v>0</v>
      </c>
      <c r="BY22" s="221">
        <f t="shared" si="23"/>
        <v>3.875968992248062E-3</v>
      </c>
      <c r="BZ22" s="221">
        <f t="shared" si="24"/>
        <v>3.875968992248062E-3</v>
      </c>
      <c r="CA22" s="221">
        <f t="shared" si="25"/>
        <v>0</v>
      </c>
      <c r="CB22" s="221">
        <f t="shared" si="26"/>
        <v>0</v>
      </c>
      <c r="CC22" s="221">
        <f t="shared" si="27"/>
        <v>0</v>
      </c>
      <c r="CD22" s="221">
        <f t="shared" si="28"/>
        <v>0</v>
      </c>
      <c r="CE22" s="221">
        <f t="shared" si="29"/>
        <v>0</v>
      </c>
      <c r="CF22" s="221">
        <f t="shared" si="30"/>
        <v>0</v>
      </c>
      <c r="CG22" s="221">
        <f t="shared" si="31"/>
        <v>0</v>
      </c>
      <c r="CH22" s="221">
        <f t="shared" si="32"/>
        <v>0</v>
      </c>
      <c r="CI22" s="221">
        <f t="shared" si="33"/>
        <v>0</v>
      </c>
      <c r="CJ22" s="221">
        <f t="shared" si="34"/>
        <v>0</v>
      </c>
      <c r="CK22" s="221">
        <f t="shared" si="35"/>
        <v>0</v>
      </c>
      <c r="CL22" s="221">
        <f t="shared" si="36"/>
        <v>0</v>
      </c>
      <c r="CM22" s="221">
        <f t="shared" si="37"/>
        <v>0</v>
      </c>
      <c r="CN22" s="221">
        <f t="shared" si="38"/>
        <v>0</v>
      </c>
      <c r="CO22" s="221">
        <f t="shared" si="39"/>
        <v>0</v>
      </c>
      <c r="CP22" s="221">
        <f t="shared" si="40"/>
        <v>0</v>
      </c>
      <c r="CQ22" s="221">
        <f t="shared" si="41"/>
        <v>0</v>
      </c>
      <c r="CR22" s="221">
        <f t="shared" si="42"/>
        <v>0</v>
      </c>
      <c r="CS22" s="221">
        <f t="shared" si="43"/>
        <v>0</v>
      </c>
      <c r="CT22" s="221">
        <f t="shared" si="44"/>
        <v>0</v>
      </c>
      <c r="CU22" s="221">
        <f t="shared" si="45"/>
        <v>0</v>
      </c>
      <c r="CV22" s="221">
        <f t="shared" si="46"/>
        <v>0</v>
      </c>
      <c r="CW22" s="221">
        <f t="shared" si="47"/>
        <v>0</v>
      </c>
    </row>
    <row r="23" spans="2:101" x14ac:dyDescent="0.15">
      <c r="B23" s="413" t="s">
        <v>6</v>
      </c>
      <c r="C23" s="372"/>
      <c r="D23" s="227">
        <v>142</v>
      </c>
      <c r="E23" s="227">
        <v>0</v>
      </c>
      <c r="F23" s="227">
        <v>0</v>
      </c>
      <c r="G23" s="227">
        <v>0</v>
      </c>
      <c r="H23" s="227">
        <v>0</v>
      </c>
      <c r="I23" s="227">
        <v>1</v>
      </c>
      <c r="J23" s="227">
        <v>3</v>
      </c>
      <c r="K23" s="227">
        <v>7</v>
      </c>
      <c r="L23" s="227">
        <v>5</v>
      </c>
      <c r="M23" s="227">
        <v>9</v>
      </c>
      <c r="N23" s="227">
        <v>11</v>
      </c>
      <c r="O23" s="227">
        <v>19</v>
      </c>
      <c r="P23" s="227">
        <v>21</v>
      </c>
      <c r="Q23" s="227">
        <v>20</v>
      </c>
      <c r="R23" s="227">
        <v>13</v>
      </c>
      <c r="S23" s="227">
        <v>13</v>
      </c>
      <c r="T23" s="227">
        <v>5</v>
      </c>
      <c r="U23" s="227">
        <v>6</v>
      </c>
      <c r="V23" s="227">
        <v>2</v>
      </c>
      <c r="W23" s="227">
        <v>0</v>
      </c>
      <c r="X23" s="227">
        <v>3</v>
      </c>
      <c r="Y23" s="227">
        <v>1</v>
      </c>
      <c r="Z23" s="227">
        <v>0</v>
      </c>
      <c r="AA23" s="227">
        <v>0</v>
      </c>
      <c r="AB23" s="227">
        <v>1</v>
      </c>
      <c r="AC23" s="227">
        <v>0</v>
      </c>
      <c r="AD23" s="227">
        <v>1</v>
      </c>
      <c r="AE23" s="227">
        <v>0</v>
      </c>
      <c r="AF23" s="227">
        <v>0</v>
      </c>
      <c r="AG23" s="227">
        <v>0</v>
      </c>
      <c r="AH23" s="227">
        <v>0</v>
      </c>
      <c r="AI23" s="227">
        <v>0</v>
      </c>
      <c r="AJ23" s="227">
        <v>0</v>
      </c>
      <c r="AK23" s="227">
        <v>0</v>
      </c>
      <c r="AL23" s="227">
        <v>0</v>
      </c>
      <c r="AM23" s="227">
        <v>0</v>
      </c>
      <c r="AN23" s="227">
        <v>0</v>
      </c>
      <c r="AO23" s="227">
        <v>0</v>
      </c>
      <c r="AP23" s="227">
        <v>0</v>
      </c>
      <c r="AQ23" s="227">
        <v>0</v>
      </c>
      <c r="AR23" s="227">
        <v>0</v>
      </c>
      <c r="AS23" s="227">
        <v>1</v>
      </c>
      <c r="AT23" s="227">
        <v>0</v>
      </c>
      <c r="AU23" s="227">
        <v>0</v>
      </c>
      <c r="AV23" s="227">
        <v>0</v>
      </c>
      <c r="AW23" s="227">
        <v>0</v>
      </c>
      <c r="AX23" s="227">
        <v>0</v>
      </c>
      <c r="AY23" s="227">
        <v>0</v>
      </c>
      <c r="AZ23" s="259">
        <v>3120</v>
      </c>
      <c r="BA23" s="229">
        <v>3221.2</v>
      </c>
      <c r="BB23" s="229">
        <v>828</v>
      </c>
      <c r="BC23" s="221">
        <f t="shared" si="1"/>
        <v>0</v>
      </c>
      <c r="BD23" s="221">
        <f t="shared" si="2"/>
        <v>0</v>
      </c>
      <c r="BE23" s="221">
        <f t="shared" si="3"/>
        <v>0</v>
      </c>
      <c r="BF23" s="221">
        <f t="shared" si="4"/>
        <v>0</v>
      </c>
      <c r="BG23" s="221">
        <f t="shared" si="5"/>
        <v>7.0422535211267607E-3</v>
      </c>
      <c r="BH23" s="221">
        <f t="shared" si="6"/>
        <v>2.1126760563380281E-2</v>
      </c>
      <c r="BI23" s="221">
        <f t="shared" si="7"/>
        <v>4.9295774647887321E-2</v>
      </c>
      <c r="BJ23" s="221">
        <f t="shared" si="8"/>
        <v>3.5211267605633804E-2</v>
      </c>
      <c r="BK23" s="221">
        <f t="shared" si="9"/>
        <v>6.3380281690140844E-2</v>
      </c>
      <c r="BL23" s="221">
        <f t="shared" si="10"/>
        <v>7.746478873239436E-2</v>
      </c>
      <c r="BM23" s="221">
        <f t="shared" si="11"/>
        <v>0.13380281690140844</v>
      </c>
      <c r="BN23" s="221">
        <f t="shared" si="12"/>
        <v>0.14788732394366197</v>
      </c>
      <c r="BO23" s="221">
        <f t="shared" si="13"/>
        <v>0.14084507042253522</v>
      </c>
      <c r="BP23" s="221">
        <f t="shared" si="14"/>
        <v>9.154929577464789E-2</v>
      </c>
      <c r="BQ23" s="221">
        <f t="shared" si="15"/>
        <v>9.154929577464789E-2</v>
      </c>
      <c r="BR23" s="221">
        <f t="shared" si="16"/>
        <v>3.5211267605633804E-2</v>
      </c>
      <c r="BS23" s="221">
        <f t="shared" si="17"/>
        <v>4.2253521126760563E-2</v>
      </c>
      <c r="BT23" s="221">
        <f t="shared" si="18"/>
        <v>1.4084507042253521E-2</v>
      </c>
      <c r="BU23" s="221">
        <f t="shared" si="19"/>
        <v>0</v>
      </c>
      <c r="BV23" s="221">
        <f t="shared" si="20"/>
        <v>2.1126760563380281E-2</v>
      </c>
      <c r="BW23" s="221">
        <f t="shared" si="21"/>
        <v>7.0422535211267607E-3</v>
      </c>
      <c r="BX23" s="221">
        <f t="shared" si="22"/>
        <v>0</v>
      </c>
      <c r="BY23" s="221">
        <f t="shared" si="23"/>
        <v>0</v>
      </c>
      <c r="BZ23" s="221">
        <f t="shared" si="24"/>
        <v>7.0422535211267607E-3</v>
      </c>
      <c r="CA23" s="221">
        <f t="shared" si="25"/>
        <v>0</v>
      </c>
      <c r="CB23" s="221">
        <f t="shared" si="26"/>
        <v>7.0422535211267607E-3</v>
      </c>
      <c r="CC23" s="221">
        <f t="shared" si="27"/>
        <v>0</v>
      </c>
      <c r="CD23" s="221">
        <f t="shared" si="28"/>
        <v>0</v>
      </c>
      <c r="CE23" s="221">
        <f t="shared" si="29"/>
        <v>0</v>
      </c>
      <c r="CF23" s="221">
        <f t="shared" si="30"/>
        <v>0</v>
      </c>
      <c r="CG23" s="221">
        <f t="shared" si="31"/>
        <v>0</v>
      </c>
      <c r="CH23" s="221">
        <f t="shared" si="32"/>
        <v>0</v>
      </c>
      <c r="CI23" s="221">
        <f t="shared" si="33"/>
        <v>0</v>
      </c>
      <c r="CJ23" s="221">
        <f t="shared" si="34"/>
        <v>0</v>
      </c>
      <c r="CK23" s="221">
        <f t="shared" si="35"/>
        <v>0</v>
      </c>
      <c r="CL23" s="221">
        <f t="shared" si="36"/>
        <v>0</v>
      </c>
      <c r="CM23" s="221">
        <f t="shared" si="37"/>
        <v>0</v>
      </c>
      <c r="CN23" s="221">
        <f t="shared" si="38"/>
        <v>0</v>
      </c>
      <c r="CO23" s="221">
        <f t="shared" si="39"/>
        <v>0</v>
      </c>
      <c r="CP23" s="221">
        <f t="shared" si="40"/>
        <v>0</v>
      </c>
      <c r="CQ23" s="221">
        <f t="shared" si="41"/>
        <v>7.0422535211267607E-3</v>
      </c>
      <c r="CR23" s="221">
        <f t="shared" si="42"/>
        <v>0</v>
      </c>
      <c r="CS23" s="221">
        <f t="shared" si="43"/>
        <v>0</v>
      </c>
      <c r="CT23" s="221">
        <f t="shared" si="44"/>
        <v>0</v>
      </c>
      <c r="CU23" s="221">
        <f t="shared" si="45"/>
        <v>0</v>
      </c>
      <c r="CV23" s="221">
        <f t="shared" si="46"/>
        <v>0</v>
      </c>
      <c r="CW23" s="221">
        <f t="shared" si="47"/>
        <v>0</v>
      </c>
    </row>
    <row r="24" spans="2:101" x14ac:dyDescent="0.15">
      <c r="B24" s="413" t="s">
        <v>7</v>
      </c>
      <c r="C24" s="372"/>
      <c r="D24" s="227">
        <v>17</v>
      </c>
      <c r="E24" s="227">
        <v>0</v>
      </c>
      <c r="F24" s="227">
        <v>0</v>
      </c>
      <c r="G24" s="227">
        <v>0</v>
      </c>
      <c r="H24" s="227">
        <v>0</v>
      </c>
      <c r="I24" s="227">
        <v>4</v>
      </c>
      <c r="J24" s="227">
        <v>2</v>
      </c>
      <c r="K24" s="227">
        <v>3</v>
      </c>
      <c r="L24" s="227">
        <v>2</v>
      </c>
      <c r="M24" s="227">
        <v>3</v>
      </c>
      <c r="N24" s="227">
        <v>0</v>
      </c>
      <c r="O24" s="227">
        <v>2</v>
      </c>
      <c r="P24" s="227">
        <v>1</v>
      </c>
      <c r="Q24" s="227">
        <v>0</v>
      </c>
      <c r="R24" s="227">
        <v>0</v>
      </c>
      <c r="S24" s="227">
        <v>0</v>
      </c>
      <c r="T24" s="227">
        <v>0</v>
      </c>
      <c r="U24" s="227">
        <v>0</v>
      </c>
      <c r="V24" s="227">
        <v>0</v>
      </c>
      <c r="W24" s="227">
        <v>0</v>
      </c>
      <c r="X24" s="227">
        <v>0</v>
      </c>
      <c r="Y24" s="227">
        <v>0</v>
      </c>
      <c r="Z24" s="227">
        <v>0</v>
      </c>
      <c r="AA24" s="227">
        <v>0</v>
      </c>
      <c r="AB24" s="227">
        <v>0</v>
      </c>
      <c r="AC24" s="227">
        <v>0</v>
      </c>
      <c r="AD24" s="227">
        <v>0</v>
      </c>
      <c r="AE24" s="227">
        <v>0</v>
      </c>
      <c r="AF24" s="227">
        <v>0</v>
      </c>
      <c r="AG24" s="227">
        <v>0</v>
      </c>
      <c r="AH24" s="227">
        <v>0</v>
      </c>
      <c r="AI24" s="227">
        <v>0</v>
      </c>
      <c r="AJ24" s="227">
        <v>0</v>
      </c>
      <c r="AK24" s="227">
        <v>0</v>
      </c>
      <c r="AL24" s="227">
        <v>0</v>
      </c>
      <c r="AM24" s="227">
        <v>0</v>
      </c>
      <c r="AN24" s="227">
        <v>0</v>
      </c>
      <c r="AO24" s="227">
        <v>0</v>
      </c>
      <c r="AP24" s="227">
        <v>0</v>
      </c>
      <c r="AQ24" s="227">
        <v>0</v>
      </c>
      <c r="AR24" s="227">
        <v>0</v>
      </c>
      <c r="AS24" s="227">
        <v>0</v>
      </c>
      <c r="AT24" s="227">
        <v>0</v>
      </c>
      <c r="AU24" s="227">
        <v>0</v>
      </c>
      <c r="AV24" s="227">
        <v>0</v>
      </c>
      <c r="AW24" s="227">
        <v>0</v>
      </c>
      <c r="AX24" s="227">
        <v>0</v>
      </c>
      <c r="AY24" s="227">
        <v>0</v>
      </c>
      <c r="AZ24" s="259">
        <v>2188</v>
      </c>
      <c r="BA24" s="229">
        <v>2237.6</v>
      </c>
      <c r="BB24" s="229">
        <v>422.4</v>
      </c>
      <c r="BC24" s="221">
        <f t="shared" si="1"/>
        <v>0</v>
      </c>
      <c r="BD24" s="221">
        <f t="shared" si="2"/>
        <v>0</v>
      </c>
      <c r="BE24" s="221">
        <f t="shared" si="3"/>
        <v>0</v>
      </c>
      <c r="BF24" s="221">
        <f t="shared" si="4"/>
        <v>0</v>
      </c>
      <c r="BG24" s="221">
        <f t="shared" si="5"/>
        <v>0.23529411764705882</v>
      </c>
      <c r="BH24" s="221">
        <f t="shared" si="6"/>
        <v>0.11764705882352941</v>
      </c>
      <c r="BI24" s="221">
        <f t="shared" si="7"/>
        <v>0.17647058823529413</v>
      </c>
      <c r="BJ24" s="221">
        <f t="shared" si="8"/>
        <v>0.11764705882352941</v>
      </c>
      <c r="BK24" s="221">
        <f t="shared" si="9"/>
        <v>0.17647058823529413</v>
      </c>
      <c r="BL24" s="221">
        <f t="shared" si="10"/>
        <v>0</v>
      </c>
      <c r="BM24" s="221">
        <f t="shared" si="11"/>
        <v>0.11764705882352941</v>
      </c>
      <c r="BN24" s="221">
        <f t="shared" si="12"/>
        <v>5.8823529411764705E-2</v>
      </c>
      <c r="BO24" s="221">
        <f t="shared" si="13"/>
        <v>0</v>
      </c>
      <c r="BP24" s="221">
        <f t="shared" si="14"/>
        <v>0</v>
      </c>
      <c r="BQ24" s="221">
        <f t="shared" si="15"/>
        <v>0</v>
      </c>
      <c r="BR24" s="221">
        <f t="shared" si="16"/>
        <v>0</v>
      </c>
      <c r="BS24" s="221">
        <f t="shared" si="17"/>
        <v>0</v>
      </c>
      <c r="BT24" s="221">
        <f t="shared" si="18"/>
        <v>0</v>
      </c>
      <c r="BU24" s="221">
        <f t="shared" si="19"/>
        <v>0</v>
      </c>
      <c r="BV24" s="221">
        <f t="shared" si="20"/>
        <v>0</v>
      </c>
      <c r="BW24" s="221">
        <f t="shared" si="21"/>
        <v>0</v>
      </c>
      <c r="BX24" s="221">
        <f t="shared" si="22"/>
        <v>0</v>
      </c>
      <c r="BY24" s="221">
        <f t="shared" si="23"/>
        <v>0</v>
      </c>
      <c r="BZ24" s="221">
        <f t="shared" si="24"/>
        <v>0</v>
      </c>
      <c r="CA24" s="221">
        <f t="shared" si="25"/>
        <v>0</v>
      </c>
      <c r="CB24" s="221">
        <f t="shared" si="26"/>
        <v>0</v>
      </c>
      <c r="CC24" s="221">
        <f t="shared" si="27"/>
        <v>0</v>
      </c>
      <c r="CD24" s="221">
        <f t="shared" si="28"/>
        <v>0</v>
      </c>
      <c r="CE24" s="221">
        <f t="shared" si="29"/>
        <v>0</v>
      </c>
      <c r="CF24" s="221">
        <f t="shared" si="30"/>
        <v>0</v>
      </c>
      <c r="CG24" s="221">
        <f t="shared" si="31"/>
        <v>0</v>
      </c>
      <c r="CH24" s="221">
        <f t="shared" si="32"/>
        <v>0</v>
      </c>
      <c r="CI24" s="221">
        <f t="shared" si="33"/>
        <v>0</v>
      </c>
      <c r="CJ24" s="221">
        <f t="shared" si="34"/>
        <v>0</v>
      </c>
      <c r="CK24" s="221">
        <f t="shared" si="35"/>
        <v>0</v>
      </c>
      <c r="CL24" s="221">
        <f t="shared" si="36"/>
        <v>0</v>
      </c>
      <c r="CM24" s="221">
        <f t="shared" si="37"/>
        <v>0</v>
      </c>
      <c r="CN24" s="221">
        <f t="shared" si="38"/>
        <v>0</v>
      </c>
      <c r="CO24" s="221">
        <f t="shared" si="39"/>
        <v>0</v>
      </c>
      <c r="CP24" s="221">
        <f t="shared" si="40"/>
        <v>0</v>
      </c>
      <c r="CQ24" s="221">
        <f t="shared" si="41"/>
        <v>0</v>
      </c>
      <c r="CR24" s="221">
        <f t="shared" si="42"/>
        <v>0</v>
      </c>
      <c r="CS24" s="221">
        <f t="shared" si="43"/>
        <v>0</v>
      </c>
      <c r="CT24" s="221">
        <f t="shared" si="44"/>
        <v>0</v>
      </c>
      <c r="CU24" s="221">
        <f t="shared" si="45"/>
        <v>0</v>
      </c>
      <c r="CV24" s="221">
        <f t="shared" si="46"/>
        <v>0</v>
      </c>
      <c r="CW24" s="221">
        <f t="shared" si="47"/>
        <v>0</v>
      </c>
    </row>
    <row r="25" spans="2:101" x14ac:dyDescent="0.15">
      <c r="B25" s="413" t="s">
        <v>8</v>
      </c>
      <c r="C25" s="372"/>
      <c r="D25" s="227">
        <v>44</v>
      </c>
      <c r="E25" s="227">
        <v>0</v>
      </c>
      <c r="F25" s="227">
        <v>0</v>
      </c>
      <c r="G25" s="227">
        <v>0</v>
      </c>
      <c r="H25" s="227">
        <v>1</v>
      </c>
      <c r="I25" s="227">
        <v>2</v>
      </c>
      <c r="J25" s="227">
        <v>2</v>
      </c>
      <c r="K25" s="227">
        <v>10</v>
      </c>
      <c r="L25" s="227">
        <v>8</v>
      </c>
      <c r="M25" s="227">
        <v>5</v>
      </c>
      <c r="N25" s="227">
        <v>5</v>
      </c>
      <c r="O25" s="227">
        <v>2</v>
      </c>
      <c r="P25" s="227">
        <v>1</v>
      </c>
      <c r="Q25" s="227">
        <v>5</v>
      </c>
      <c r="R25" s="227">
        <v>0</v>
      </c>
      <c r="S25" s="227">
        <v>1</v>
      </c>
      <c r="T25" s="227">
        <v>0</v>
      </c>
      <c r="U25" s="227">
        <v>0</v>
      </c>
      <c r="V25" s="227">
        <v>0</v>
      </c>
      <c r="W25" s="227">
        <v>1</v>
      </c>
      <c r="X25" s="227">
        <v>1</v>
      </c>
      <c r="Y25" s="227">
        <v>0</v>
      </c>
      <c r="Z25" s="227">
        <v>0</v>
      </c>
      <c r="AA25" s="227">
        <v>0</v>
      </c>
      <c r="AB25" s="227">
        <v>0</v>
      </c>
      <c r="AC25" s="227">
        <v>0</v>
      </c>
      <c r="AD25" s="227">
        <v>0</v>
      </c>
      <c r="AE25" s="227">
        <v>0</v>
      </c>
      <c r="AF25" s="227">
        <v>0</v>
      </c>
      <c r="AG25" s="227">
        <v>0</v>
      </c>
      <c r="AH25" s="227">
        <v>0</v>
      </c>
      <c r="AI25" s="227">
        <v>0</v>
      </c>
      <c r="AJ25" s="227">
        <v>0</v>
      </c>
      <c r="AK25" s="227">
        <v>0</v>
      </c>
      <c r="AL25" s="227">
        <v>0</v>
      </c>
      <c r="AM25" s="227">
        <v>0</v>
      </c>
      <c r="AN25" s="227">
        <v>0</v>
      </c>
      <c r="AO25" s="227">
        <v>0</v>
      </c>
      <c r="AP25" s="227">
        <v>0</v>
      </c>
      <c r="AQ25" s="227">
        <v>0</v>
      </c>
      <c r="AR25" s="227">
        <v>0</v>
      </c>
      <c r="AS25" s="227">
        <v>0</v>
      </c>
      <c r="AT25" s="227">
        <v>0</v>
      </c>
      <c r="AU25" s="227">
        <v>0</v>
      </c>
      <c r="AV25" s="227">
        <v>0</v>
      </c>
      <c r="AW25" s="227">
        <v>0</v>
      </c>
      <c r="AX25" s="227">
        <v>0</v>
      </c>
      <c r="AY25" s="227">
        <v>0</v>
      </c>
      <c r="AZ25" s="259">
        <v>2369</v>
      </c>
      <c r="BA25" s="229">
        <v>2542.6</v>
      </c>
      <c r="BB25" s="229">
        <v>649.20000000000005</v>
      </c>
      <c r="BC25" s="221">
        <f t="shared" si="1"/>
        <v>0</v>
      </c>
      <c r="BD25" s="221">
        <f t="shared" si="2"/>
        <v>0</v>
      </c>
      <c r="BE25" s="221">
        <f t="shared" si="3"/>
        <v>0</v>
      </c>
      <c r="BF25" s="221">
        <f t="shared" si="4"/>
        <v>2.2727272727272728E-2</v>
      </c>
      <c r="BG25" s="221">
        <f t="shared" si="5"/>
        <v>4.5454545454545456E-2</v>
      </c>
      <c r="BH25" s="221">
        <f t="shared" si="6"/>
        <v>4.5454545454545456E-2</v>
      </c>
      <c r="BI25" s="221">
        <f t="shared" si="7"/>
        <v>0.22727272727272727</v>
      </c>
      <c r="BJ25" s="221">
        <f t="shared" si="8"/>
        <v>0.18181818181818182</v>
      </c>
      <c r="BK25" s="221">
        <f t="shared" si="9"/>
        <v>0.11363636363636363</v>
      </c>
      <c r="BL25" s="221">
        <f t="shared" si="10"/>
        <v>0.11363636363636363</v>
      </c>
      <c r="BM25" s="221">
        <f t="shared" si="11"/>
        <v>4.5454545454545456E-2</v>
      </c>
      <c r="BN25" s="221">
        <f t="shared" si="12"/>
        <v>2.2727272727272728E-2</v>
      </c>
      <c r="BO25" s="221">
        <f t="shared" si="13"/>
        <v>0.11363636363636363</v>
      </c>
      <c r="BP25" s="221">
        <f t="shared" si="14"/>
        <v>0</v>
      </c>
      <c r="BQ25" s="221">
        <f t="shared" si="15"/>
        <v>2.2727272727272728E-2</v>
      </c>
      <c r="BR25" s="221">
        <f t="shared" si="16"/>
        <v>0</v>
      </c>
      <c r="BS25" s="221">
        <f t="shared" si="17"/>
        <v>0</v>
      </c>
      <c r="BT25" s="221">
        <f t="shared" si="18"/>
        <v>0</v>
      </c>
      <c r="BU25" s="221">
        <f t="shared" si="19"/>
        <v>2.2727272727272728E-2</v>
      </c>
      <c r="BV25" s="221">
        <f t="shared" si="20"/>
        <v>2.2727272727272728E-2</v>
      </c>
      <c r="BW25" s="221">
        <f t="shared" si="21"/>
        <v>0</v>
      </c>
      <c r="BX25" s="221">
        <f t="shared" si="22"/>
        <v>0</v>
      </c>
      <c r="BY25" s="221">
        <f t="shared" si="23"/>
        <v>0</v>
      </c>
      <c r="BZ25" s="221">
        <f t="shared" si="24"/>
        <v>0</v>
      </c>
      <c r="CA25" s="221">
        <f t="shared" si="25"/>
        <v>0</v>
      </c>
      <c r="CB25" s="221">
        <f t="shared" si="26"/>
        <v>0</v>
      </c>
      <c r="CC25" s="221">
        <f t="shared" si="27"/>
        <v>0</v>
      </c>
      <c r="CD25" s="221">
        <f t="shared" si="28"/>
        <v>0</v>
      </c>
      <c r="CE25" s="221">
        <f t="shared" si="29"/>
        <v>0</v>
      </c>
      <c r="CF25" s="221">
        <f t="shared" si="30"/>
        <v>0</v>
      </c>
      <c r="CG25" s="221">
        <f t="shared" si="31"/>
        <v>0</v>
      </c>
      <c r="CH25" s="221">
        <f t="shared" si="32"/>
        <v>0</v>
      </c>
      <c r="CI25" s="221">
        <f t="shared" si="33"/>
        <v>0</v>
      </c>
      <c r="CJ25" s="221">
        <f t="shared" si="34"/>
        <v>0</v>
      </c>
      <c r="CK25" s="221">
        <f t="shared" si="35"/>
        <v>0</v>
      </c>
      <c r="CL25" s="221">
        <f t="shared" si="36"/>
        <v>0</v>
      </c>
      <c r="CM25" s="221">
        <f t="shared" si="37"/>
        <v>0</v>
      </c>
      <c r="CN25" s="221">
        <f t="shared" si="38"/>
        <v>0</v>
      </c>
      <c r="CO25" s="221">
        <f t="shared" si="39"/>
        <v>0</v>
      </c>
      <c r="CP25" s="221">
        <f t="shared" si="40"/>
        <v>0</v>
      </c>
      <c r="CQ25" s="221">
        <f t="shared" si="41"/>
        <v>0</v>
      </c>
      <c r="CR25" s="221">
        <f t="shared" si="42"/>
        <v>0</v>
      </c>
      <c r="CS25" s="221">
        <f t="shared" si="43"/>
        <v>0</v>
      </c>
      <c r="CT25" s="221">
        <f t="shared" si="44"/>
        <v>0</v>
      </c>
      <c r="CU25" s="221">
        <f t="shared" si="45"/>
        <v>0</v>
      </c>
      <c r="CV25" s="221">
        <f t="shared" si="46"/>
        <v>0</v>
      </c>
      <c r="CW25" s="221">
        <f t="shared" si="47"/>
        <v>0</v>
      </c>
    </row>
    <row r="26" spans="2:101" x14ac:dyDescent="0.15">
      <c r="B26" s="413" t="s">
        <v>9</v>
      </c>
      <c r="C26" s="372"/>
      <c r="D26" s="227">
        <v>232</v>
      </c>
      <c r="E26" s="227">
        <v>0</v>
      </c>
      <c r="F26" s="227">
        <v>0</v>
      </c>
      <c r="G26" s="227">
        <v>0</v>
      </c>
      <c r="H26" s="227">
        <v>1</v>
      </c>
      <c r="I26" s="227">
        <v>6</v>
      </c>
      <c r="J26" s="227">
        <v>6</v>
      </c>
      <c r="K26" s="227">
        <v>15</v>
      </c>
      <c r="L26" s="227">
        <v>16</v>
      </c>
      <c r="M26" s="227">
        <v>19</v>
      </c>
      <c r="N26" s="227">
        <v>20</v>
      </c>
      <c r="O26" s="227">
        <v>16</v>
      </c>
      <c r="P26" s="227">
        <v>22</v>
      </c>
      <c r="Q26" s="227">
        <v>19</v>
      </c>
      <c r="R26" s="227">
        <v>13</v>
      </c>
      <c r="S26" s="227">
        <v>18</v>
      </c>
      <c r="T26" s="227">
        <v>14</v>
      </c>
      <c r="U26" s="227">
        <v>15</v>
      </c>
      <c r="V26" s="227">
        <v>12</v>
      </c>
      <c r="W26" s="227">
        <v>4</v>
      </c>
      <c r="X26" s="227">
        <v>2</v>
      </c>
      <c r="Y26" s="227">
        <v>7</v>
      </c>
      <c r="Z26" s="227">
        <v>4</v>
      </c>
      <c r="AA26" s="227">
        <v>0</v>
      </c>
      <c r="AB26" s="227">
        <v>0</v>
      </c>
      <c r="AC26" s="227">
        <v>2</v>
      </c>
      <c r="AD26" s="227">
        <v>1</v>
      </c>
      <c r="AE26" s="227">
        <v>0</v>
      </c>
      <c r="AF26" s="227">
        <v>0</v>
      </c>
      <c r="AG26" s="227">
        <v>0</v>
      </c>
      <c r="AH26" s="227">
        <v>0</v>
      </c>
      <c r="AI26" s="227">
        <v>0</v>
      </c>
      <c r="AJ26" s="227">
        <v>0</v>
      </c>
      <c r="AK26" s="227">
        <v>0</v>
      </c>
      <c r="AL26" s="227">
        <v>0</v>
      </c>
      <c r="AM26" s="227">
        <v>0</v>
      </c>
      <c r="AN26" s="227">
        <v>0</v>
      </c>
      <c r="AO26" s="227">
        <v>0</v>
      </c>
      <c r="AP26" s="227">
        <v>0</v>
      </c>
      <c r="AQ26" s="227">
        <v>0</v>
      </c>
      <c r="AR26" s="227">
        <v>0</v>
      </c>
      <c r="AS26" s="227">
        <v>0</v>
      </c>
      <c r="AT26" s="227">
        <v>0</v>
      </c>
      <c r="AU26" s="227">
        <v>0</v>
      </c>
      <c r="AV26" s="227">
        <v>0</v>
      </c>
      <c r="AW26" s="227">
        <v>0</v>
      </c>
      <c r="AX26" s="227">
        <v>0</v>
      </c>
      <c r="AY26" s="227">
        <v>0</v>
      </c>
      <c r="AZ26" s="259">
        <v>3169.5</v>
      </c>
      <c r="BA26" s="229">
        <v>3229.4</v>
      </c>
      <c r="BB26" s="229">
        <v>874.5</v>
      </c>
      <c r="BC26" s="221">
        <f t="shared" si="1"/>
        <v>0</v>
      </c>
      <c r="BD26" s="221">
        <f t="shared" si="2"/>
        <v>0</v>
      </c>
      <c r="BE26" s="221">
        <f t="shared" si="3"/>
        <v>0</v>
      </c>
      <c r="BF26" s="221">
        <f t="shared" si="4"/>
        <v>4.3103448275862068E-3</v>
      </c>
      <c r="BG26" s="221">
        <f t="shared" si="5"/>
        <v>2.5862068965517241E-2</v>
      </c>
      <c r="BH26" s="221">
        <f t="shared" si="6"/>
        <v>2.5862068965517241E-2</v>
      </c>
      <c r="BI26" s="221">
        <f t="shared" si="7"/>
        <v>6.4655172413793108E-2</v>
      </c>
      <c r="BJ26" s="221">
        <f t="shared" si="8"/>
        <v>6.8965517241379309E-2</v>
      </c>
      <c r="BK26" s="221">
        <f t="shared" si="9"/>
        <v>8.1896551724137928E-2</v>
      </c>
      <c r="BL26" s="221">
        <f t="shared" si="10"/>
        <v>8.6206896551724144E-2</v>
      </c>
      <c r="BM26" s="221">
        <f t="shared" si="11"/>
        <v>6.8965517241379309E-2</v>
      </c>
      <c r="BN26" s="221">
        <f t="shared" si="12"/>
        <v>9.4827586206896547E-2</v>
      </c>
      <c r="BO26" s="221">
        <f t="shared" si="13"/>
        <v>8.1896551724137928E-2</v>
      </c>
      <c r="BP26" s="221">
        <f t="shared" si="14"/>
        <v>5.6034482758620691E-2</v>
      </c>
      <c r="BQ26" s="221">
        <f t="shared" si="15"/>
        <v>7.7586206896551727E-2</v>
      </c>
      <c r="BR26" s="221">
        <f t="shared" si="16"/>
        <v>6.0344827586206899E-2</v>
      </c>
      <c r="BS26" s="221">
        <f t="shared" si="17"/>
        <v>6.4655172413793108E-2</v>
      </c>
      <c r="BT26" s="221">
        <f t="shared" si="18"/>
        <v>5.1724137931034482E-2</v>
      </c>
      <c r="BU26" s="221">
        <f t="shared" si="19"/>
        <v>1.7241379310344827E-2</v>
      </c>
      <c r="BV26" s="221">
        <f t="shared" si="20"/>
        <v>8.6206896551724137E-3</v>
      </c>
      <c r="BW26" s="221">
        <f t="shared" si="21"/>
        <v>3.017241379310345E-2</v>
      </c>
      <c r="BX26" s="221">
        <f t="shared" si="22"/>
        <v>1.7241379310344827E-2</v>
      </c>
      <c r="BY26" s="221">
        <f t="shared" si="23"/>
        <v>0</v>
      </c>
      <c r="BZ26" s="221">
        <f t="shared" si="24"/>
        <v>0</v>
      </c>
      <c r="CA26" s="221">
        <f t="shared" si="25"/>
        <v>8.6206896551724137E-3</v>
      </c>
      <c r="CB26" s="221">
        <f t="shared" si="26"/>
        <v>4.3103448275862068E-3</v>
      </c>
      <c r="CC26" s="221">
        <f t="shared" si="27"/>
        <v>0</v>
      </c>
      <c r="CD26" s="221">
        <f t="shared" si="28"/>
        <v>0</v>
      </c>
      <c r="CE26" s="221">
        <f t="shared" si="29"/>
        <v>0</v>
      </c>
      <c r="CF26" s="221">
        <f t="shared" si="30"/>
        <v>0</v>
      </c>
      <c r="CG26" s="221">
        <f t="shared" si="31"/>
        <v>0</v>
      </c>
      <c r="CH26" s="221">
        <f t="shared" si="32"/>
        <v>0</v>
      </c>
      <c r="CI26" s="221">
        <f t="shared" si="33"/>
        <v>0</v>
      </c>
      <c r="CJ26" s="221">
        <f t="shared" si="34"/>
        <v>0</v>
      </c>
      <c r="CK26" s="221">
        <f t="shared" si="35"/>
        <v>0</v>
      </c>
      <c r="CL26" s="221">
        <f t="shared" si="36"/>
        <v>0</v>
      </c>
      <c r="CM26" s="221">
        <f t="shared" si="37"/>
        <v>0</v>
      </c>
      <c r="CN26" s="221">
        <f t="shared" si="38"/>
        <v>0</v>
      </c>
      <c r="CO26" s="221">
        <f t="shared" si="39"/>
        <v>0</v>
      </c>
      <c r="CP26" s="221">
        <f t="shared" si="40"/>
        <v>0</v>
      </c>
      <c r="CQ26" s="221">
        <f t="shared" si="41"/>
        <v>0</v>
      </c>
      <c r="CR26" s="221">
        <f t="shared" si="42"/>
        <v>0</v>
      </c>
      <c r="CS26" s="221">
        <f t="shared" si="43"/>
        <v>0</v>
      </c>
      <c r="CT26" s="221">
        <f t="shared" si="44"/>
        <v>0</v>
      </c>
      <c r="CU26" s="221">
        <f t="shared" si="45"/>
        <v>0</v>
      </c>
      <c r="CV26" s="221">
        <f t="shared" si="46"/>
        <v>0</v>
      </c>
      <c r="CW26" s="221">
        <f t="shared" si="47"/>
        <v>0</v>
      </c>
    </row>
    <row r="27" spans="2:101" x14ac:dyDescent="0.15">
      <c r="B27" s="413" t="s">
        <v>10</v>
      </c>
      <c r="C27" s="372"/>
      <c r="D27" s="227">
        <v>63</v>
      </c>
      <c r="E27" s="227">
        <v>0</v>
      </c>
      <c r="F27" s="227">
        <v>0</v>
      </c>
      <c r="G27" s="227">
        <v>0</v>
      </c>
      <c r="H27" s="227">
        <v>0</v>
      </c>
      <c r="I27" s="227">
        <v>0</v>
      </c>
      <c r="J27" s="227">
        <v>5</v>
      </c>
      <c r="K27" s="227">
        <v>8</v>
      </c>
      <c r="L27" s="227">
        <v>13</v>
      </c>
      <c r="M27" s="227">
        <v>11</v>
      </c>
      <c r="N27" s="227">
        <v>10</v>
      </c>
      <c r="O27" s="227">
        <v>5</v>
      </c>
      <c r="P27" s="227">
        <v>3</v>
      </c>
      <c r="Q27" s="227">
        <v>6</v>
      </c>
      <c r="R27" s="227">
        <v>1</v>
      </c>
      <c r="S27" s="227">
        <v>1</v>
      </c>
      <c r="T27" s="227">
        <v>0</v>
      </c>
      <c r="U27" s="227">
        <v>0</v>
      </c>
      <c r="V27" s="227">
        <v>0</v>
      </c>
      <c r="W27" s="227">
        <v>0</v>
      </c>
      <c r="X27" s="227">
        <v>0</v>
      </c>
      <c r="Y27" s="227">
        <v>0</v>
      </c>
      <c r="Z27" s="227">
        <v>0</v>
      </c>
      <c r="AA27" s="227">
        <v>0</v>
      </c>
      <c r="AB27" s="227">
        <v>0</v>
      </c>
      <c r="AC27" s="227">
        <v>0</v>
      </c>
      <c r="AD27" s="227">
        <v>0</v>
      </c>
      <c r="AE27" s="227">
        <v>0</v>
      </c>
      <c r="AF27" s="227">
        <v>0</v>
      </c>
      <c r="AG27" s="227">
        <v>0</v>
      </c>
      <c r="AH27" s="227">
        <v>0</v>
      </c>
      <c r="AI27" s="227">
        <v>0</v>
      </c>
      <c r="AJ27" s="227">
        <v>0</v>
      </c>
      <c r="AK27" s="227">
        <v>0</v>
      </c>
      <c r="AL27" s="227">
        <v>0</v>
      </c>
      <c r="AM27" s="227">
        <v>0</v>
      </c>
      <c r="AN27" s="227">
        <v>0</v>
      </c>
      <c r="AO27" s="227">
        <v>0</v>
      </c>
      <c r="AP27" s="227">
        <v>0</v>
      </c>
      <c r="AQ27" s="227">
        <v>0</v>
      </c>
      <c r="AR27" s="227">
        <v>0</v>
      </c>
      <c r="AS27" s="227">
        <v>0</v>
      </c>
      <c r="AT27" s="227">
        <v>0</v>
      </c>
      <c r="AU27" s="227">
        <v>0</v>
      </c>
      <c r="AV27" s="227">
        <v>0</v>
      </c>
      <c r="AW27" s="227">
        <v>0</v>
      </c>
      <c r="AX27" s="227">
        <v>0</v>
      </c>
      <c r="AY27" s="227">
        <v>0</v>
      </c>
      <c r="AZ27" s="264">
        <v>2556</v>
      </c>
      <c r="BA27" s="268">
        <v>2562.5</v>
      </c>
      <c r="BB27" s="268">
        <v>428</v>
      </c>
      <c r="BC27" s="221">
        <f t="shared" si="1"/>
        <v>0</v>
      </c>
      <c r="BD27" s="221">
        <f t="shared" si="2"/>
        <v>0</v>
      </c>
      <c r="BE27" s="221">
        <f t="shared" si="3"/>
        <v>0</v>
      </c>
      <c r="BF27" s="221">
        <f t="shared" si="4"/>
        <v>0</v>
      </c>
      <c r="BG27" s="221">
        <f t="shared" si="5"/>
        <v>0</v>
      </c>
      <c r="BH27" s="221">
        <f t="shared" si="6"/>
        <v>7.9365079365079361E-2</v>
      </c>
      <c r="BI27" s="221">
        <f t="shared" si="7"/>
        <v>0.12698412698412698</v>
      </c>
      <c r="BJ27" s="221">
        <f t="shared" si="8"/>
        <v>0.20634920634920634</v>
      </c>
      <c r="BK27" s="221">
        <f t="shared" si="9"/>
        <v>0.17460317460317459</v>
      </c>
      <c r="BL27" s="221">
        <f t="shared" si="10"/>
        <v>0.15873015873015872</v>
      </c>
      <c r="BM27" s="221">
        <f t="shared" si="11"/>
        <v>7.9365079365079361E-2</v>
      </c>
      <c r="BN27" s="221">
        <f t="shared" si="12"/>
        <v>4.7619047619047616E-2</v>
      </c>
      <c r="BO27" s="221">
        <f t="shared" si="13"/>
        <v>9.5238095238095233E-2</v>
      </c>
      <c r="BP27" s="221">
        <f t="shared" si="14"/>
        <v>1.5873015873015872E-2</v>
      </c>
      <c r="BQ27" s="221">
        <f t="shared" si="15"/>
        <v>1.5873015873015872E-2</v>
      </c>
      <c r="BR27" s="221">
        <f t="shared" si="16"/>
        <v>0</v>
      </c>
      <c r="BS27" s="221">
        <f t="shared" si="17"/>
        <v>0</v>
      </c>
      <c r="BT27" s="221">
        <f t="shared" si="18"/>
        <v>0</v>
      </c>
      <c r="BU27" s="221">
        <f t="shared" si="19"/>
        <v>0</v>
      </c>
      <c r="BV27" s="221">
        <f t="shared" si="20"/>
        <v>0</v>
      </c>
      <c r="BW27" s="221">
        <f t="shared" si="21"/>
        <v>0</v>
      </c>
      <c r="BX27" s="221">
        <f t="shared" si="22"/>
        <v>0</v>
      </c>
      <c r="BY27" s="221">
        <f t="shared" si="23"/>
        <v>0</v>
      </c>
      <c r="BZ27" s="221">
        <f t="shared" si="24"/>
        <v>0</v>
      </c>
      <c r="CA27" s="221">
        <f t="shared" si="25"/>
        <v>0</v>
      </c>
      <c r="CB27" s="221">
        <f t="shared" si="26"/>
        <v>0</v>
      </c>
      <c r="CC27" s="221">
        <f t="shared" si="27"/>
        <v>0</v>
      </c>
      <c r="CD27" s="221">
        <f t="shared" si="28"/>
        <v>0</v>
      </c>
      <c r="CE27" s="221">
        <f t="shared" si="29"/>
        <v>0</v>
      </c>
      <c r="CF27" s="221">
        <f t="shared" si="30"/>
        <v>0</v>
      </c>
      <c r="CG27" s="221">
        <f t="shared" si="31"/>
        <v>0</v>
      </c>
      <c r="CH27" s="221">
        <f t="shared" si="32"/>
        <v>0</v>
      </c>
      <c r="CI27" s="221">
        <f t="shared" si="33"/>
        <v>0</v>
      </c>
      <c r="CJ27" s="221">
        <f t="shared" si="34"/>
        <v>0</v>
      </c>
      <c r="CK27" s="221">
        <f t="shared" si="35"/>
        <v>0</v>
      </c>
      <c r="CL27" s="221">
        <f t="shared" si="36"/>
        <v>0</v>
      </c>
      <c r="CM27" s="221">
        <f t="shared" si="37"/>
        <v>0</v>
      </c>
      <c r="CN27" s="221">
        <f t="shared" si="38"/>
        <v>0</v>
      </c>
      <c r="CO27" s="221">
        <f t="shared" si="39"/>
        <v>0</v>
      </c>
      <c r="CP27" s="221">
        <f t="shared" si="40"/>
        <v>0</v>
      </c>
      <c r="CQ27" s="221">
        <f t="shared" si="41"/>
        <v>0</v>
      </c>
      <c r="CR27" s="221">
        <f t="shared" si="42"/>
        <v>0</v>
      </c>
      <c r="CS27" s="221">
        <f t="shared" si="43"/>
        <v>0</v>
      </c>
      <c r="CT27" s="221">
        <f t="shared" si="44"/>
        <v>0</v>
      </c>
      <c r="CU27" s="221">
        <f t="shared" si="45"/>
        <v>0</v>
      </c>
      <c r="CV27" s="221">
        <f t="shared" si="46"/>
        <v>0</v>
      </c>
      <c r="CW27" s="221">
        <f t="shared" si="47"/>
        <v>0</v>
      </c>
    </row>
    <row r="28" spans="2:101" x14ac:dyDescent="0.15">
      <c r="B28" s="413" t="s">
        <v>11</v>
      </c>
      <c r="C28" s="372"/>
      <c r="D28" s="227">
        <v>24</v>
      </c>
      <c r="E28" s="227">
        <v>0</v>
      </c>
      <c r="F28" s="227">
        <v>0</v>
      </c>
      <c r="G28" s="227">
        <v>0</v>
      </c>
      <c r="H28" s="227">
        <v>0</v>
      </c>
      <c r="I28" s="227">
        <v>1</v>
      </c>
      <c r="J28" s="227">
        <v>2</v>
      </c>
      <c r="K28" s="227">
        <v>4</v>
      </c>
      <c r="L28" s="227">
        <v>6</v>
      </c>
      <c r="M28" s="227">
        <v>2</v>
      </c>
      <c r="N28" s="227">
        <v>0</v>
      </c>
      <c r="O28" s="227">
        <v>5</v>
      </c>
      <c r="P28" s="227">
        <v>0</v>
      </c>
      <c r="Q28" s="227">
        <v>2</v>
      </c>
      <c r="R28" s="227">
        <v>0</v>
      </c>
      <c r="S28" s="227">
        <v>0</v>
      </c>
      <c r="T28" s="227">
        <v>0</v>
      </c>
      <c r="U28" s="227">
        <v>0</v>
      </c>
      <c r="V28" s="227">
        <v>1</v>
      </c>
      <c r="W28" s="227">
        <v>0</v>
      </c>
      <c r="X28" s="227">
        <v>1</v>
      </c>
      <c r="Y28" s="227">
        <v>0</v>
      </c>
      <c r="Z28" s="227">
        <v>0</v>
      </c>
      <c r="AA28" s="227">
        <v>0</v>
      </c>
      <c r="AB28" s="227">
        <v>0</v>
      </c>
      <c r="AC28" s="227">
        <v>0</v>
      </c>
      <c r="AD28" s="227">
        <v>0</v>
      </c>
      <c r="AE28" s="227">
        <v>0</v>
      </c>
      <c r="AF28" s="227">
        <v>0</v>
      </c>
      <c r="AG28" s="227">
        <v>0</v>
      </c>
      <c r="AH28" s="227">
        <v>0</v>
      </c>
      <c r="AI28" s="227">
        <v>0</v>
      </c>
      <c r="AJ28" s="227">
        <v>0</v>
      </c>
      <c r="AK28" s="227">
        <v>0</v>
      </c>
      <c r="AL28" s="227">
        <v>0</v>
      </c>
      <c r="AM28" s="227">
        <v>0</v>
      </c>
      <c r="AN28" s="227">
        <v>0</v>
      </c>
      <c r="AO28" s="227">
        <v>0</v>
      </c>
      <c r="AP28" s="227">
        <v>0</v>
      </c>
      <c r="AQ28" s="227">
        <v>0</v>
      </c>
      <c r="AR28" s="227">
        <v>0</v>
      </c>
      <c r="AS28" s="227">
        <v>0</v>
      </c>
      <c r="AT28" s="227">
        <v>0</v>
      </c>
      <c r="AU28" s="227">
        <v>0</v>
      </c>
      <c r="AV28" s="227">
        <v>0</v>
      </c>
      <c r="AW28" s="227">
        <v>0</v>
      </c>
      <c r="AX28" s="227">
        <v>0</v>
      </c>
      <c r="AY28" s="227">
        <v>0</v>
      </c>
      <c r="AZ28" s="259">
        <v>2393.5</v>
      </c>
      <c r="BA28" s="229">
        <v>2602.6999999999998</v>
      </c>
      <c r="BB28" s="268">
        <v>692</v>
      </c>
      <c r="BC28" s="221">
        <f t="shared" si="1"/>
        <v>0</v>
      </c>
      <c r="BD28" s="221">
        <f t="shared" si="2"/>
        <v>0</v>
      </c>
      <c r="BE28" s="221">
        <f t="shared" si="3"/>
        <v>0</v>
      </c>
      <c r="BF28" s="221">
        <f t="shared" si="4"/>
        <v>0</v>
      </c>
      <c r="BG28" s="221">
        <f t="shared" si="5"/>
        <v>4.1666666666666664E-2</v>
      </c>
      <c r="BH28" s="221">
        <f t="shared" si="6"/>
        <v>8.3333333333333329E-2</v>
      </c>
      <c r="BI28" s="221">
        <f t="shared" si="7"/>
        <v>0.16666666666666666</v>
      </c>
      <c r="BJ28" s="221">
        <f t="shared" si="8"/>
        <v>0.25</v>
      </c>
      <c r="BK28" s="221">
        <f t="shared" si="9"/>
        <v>8.3333333333333329E-2</v>
      </c>
      <c r="BL28" s="221">
        <f t="shared" si="10"/>
        <v>0</v>
      </c>
      <c r="BM28" s="221">
        <f t="shared" si="11"/>
        <v>0.20833333333333334</v>
      </c>
      <c r="BN28" s="221">
        <f t="shared" si="12"/>
        <v>0</v>
      </c>
      <c r="BO28" s="221">
        <f t="shared" si="13"/>
        <v>8.3333333333333329E-2</v>
      </c>
      <c r="BP28" s="221">
        <f t="shared" si="14"/>
        <v>0</v>
      </c>
      <c r="BQ28" s="221">
        <f t="shared" si="15"/>
        <v>0</v>
      </c>
      <c r="BR28" s="221">
        <f t="shared" si="16"/>
        <v>0</v>
      </c>
      <c r="BS28" s="221">
        <f t="shared" si="17"/>
        <v>0</v>
      </c>
      <c r="BT28" s="221">
        <f t="shared" si="18"/>
        <v>4.1666666666666664E-2</v>
      </c>
      <c r="BU28" s="221">
        <f t="shared" si="19"/>
        <v>0</v>
      </c>
      <c r="BV28" s="221">
        <f t="shared" si="20"/>
        <v>4.1666666666666664E-2</v>
      </c>
      <c r="BW28" s="221">
        <f t="shared" si="21"/>
        <v>0</v>
      </c>
      <c r="BX28" s="221">
        <f t="shared" si="22"/>
        <v>0</v>
      </c>
      <c r="BY28" s="221">
        <f t="shared" si="23"/>
        <v>0</v>
      </c>
      <c r="BZ28" s="221">
        <f t="shared" si="24"/>
        <v>0</v>
      </c>
      <c r="CA28" s="221">
        <f t="shared" si="25"/>
        <v>0</v>
      </c>
      <c r="CB28" s="221">
        <f t="shared" si="26"/>
        <v>0</v>
      </c>
      <c r="CC28" s="221">
        <f t="shared" si="27"/>
        <v>0</v>
      </c>
      <c r="CD28" s="221">
        <f t="shared" si="28"/>
        <v>0</v>
      </c>
      <c r="CE28" s="221">
        <f t="shared" si="29"/>
        <v>0</v>
      </c>
      <c r="CF28" s="221">
        <f t="shared" si="30"/>
        <v>0</v>
      </c>
      <c r="CG28" s="221">
        <f t="shared" si="31"/>
        <v>0</v>
      </c>
      <c r="CH28" s="221">
        <f t="shared" si="32"/>
        <v>0</v>
      </c>
      <c r="CI28" s="221">
        <f t="shared" si="33"/>
        <v>0</v>
      </c>
      <c r="CJ28" s="221">
        <f t="shared" si="34"/>
        <v>0</v>
      </c>
      <c r="CK28" s="221">
        <f t="shared" si="35"/>
        <v>0</v>
      </c>
      <c r="CL28" s="221">
        <f t="shared" si="36"/>
        <v>0</v>
      </c>
      <c r="CM28" s="221">
        <f t="shared" si="37"/>
        <v>0</v>
      </c>
      <c r="CN28" s="221">
        <f t="shared" si="38"/>
        <v>0</v>
      </c>
      <c r="CO28" s="221">
        <f t="shared" si="39"/>
        <v>0</v>
      </c>
      <c r="CP28" s="221">
        <f t="shared" si="40"/>
        <v>0</v>
      </c>
      <c r="CQ28" s="221">
        <f t="shared" si="41"/>
        <v>0</v>
      </c>
      <c r="CR28" s="221">
        <f t="shared" si="42"/>
        <v>0</v>
      </c>
      <c r="CS28" s="221">
        <f t="shared" si="43"/>
        <v>0</v>
      </c>
      <c r="CT28" s="221">
        <f t="shared" si="44"/>
        <v>0</v>
      </c>
      <c r="CU28" s="221">
        <f t="shared" si="45"/>
        <v>0</v>
      </c>
      <c r="CV28" s="221">
        <f t="shared" si="46"/>
        <v>0</v>
      </c>
      <c r="CW28" s="221">
        <f t="shared" si="47"/>
        <v>0</v>
      </c>
    </row>
    <row r="29" spans="2:101" x14ac:dyDescent="0.15">
      <c r="B29" s="413" t="s">
        <v>12</v>
      </c>
      <c r="C29" s="372"/>
      <c r="D29" s="227">
        <v>142</v>
      </c>
      <c r="E29" s="227">
        <v>0</v>
      </c>
      <c r="F29" s="227">
        <v>0</v>
      </c>
      <c r="G29" s="227">
        <v>0</v>
      </c>
      <c r="H29" s="227">
        <v>5</v>
      </c>
      <c r="I29" s="227">
        <v>6</v>
      </c>
      <c r="J29" s="227">
        <v>16</v>
      </c>
      <c r="K29" s="227">
        <v>12</v>
      </c>
      <c r="L29" s="227">
        <v>19</v>
      </c>
      <c r="M29" s="227">
        <v>36</v>
      </c>
      <c r="N29" s="227">
        <v>17</v>
      </c>
      <c r="O29" s="227">
        <v>8</v>
      </c>
      <c r="P29" s="227">
        <v>5</v>
      </c>
      <c r="Q29" s="227">
        <v>6</v>
      </c>
      <c r="R29" s="227">
        <v>6</v>
      </c>
      <c r="S29" s="227">
        <v>3</v>
      </c>
      <c r="T29" s="227">
        <v>0</v>
      </c>
      <c r="U29" s="227">
        <v>0</v>
      </c>
      <c r="V29" s="227">
        <v>0</v>
      </c>
      <c r="W29" s="227">
        <v>1</v>
      </c>
      <c r="X29" s="227">
        <v>0</v>
      </c>
      <c r="Y29" s="227">
        <v>1</v>
      </c>
      <c r="Z29" s="227">
        <v>0</v>
      </c>
      <c r="AA29" s="227">
        <v>0</v>
      </c>
      <c r="AB29" s="227">
        <v>1</v>
      </c>
      <c r="AC29" s="227">
        <v>0</v>
      </c>
      <c r="AD29" s="227">
        <v>0</v>
      </c>
      <c r="AE29" s="227">
        <v>0</v>
      </c>
      <c r="AF29" s="227">
        <v>0</v>
      </c>
      <c r="AG29" s="227">
        <v>0</v>
      </c>
      <c r="AH29" s="227">
        <v>0</v>
      </c>
      <c r="AI29" s="227">
        <v>0</v>
      </c>
      <c r="AJ29" s="227">
        <v>0</v>
      </c>
      <c r="AK29" s="227">
        <v>0</v>
      </c>
      <c r="AL29" s="227">
        <v>0</v>
      </c>
      <c r="AM29" s="227">
        <v>0</v>
      </c>
      <c r="AN29" s="227">
        <v>0</v>
      </c>
      <c r="AO29" s="227">
        <v>0</v>
      </c>
      <c r="AP29" s="227">
        <v>0</v>
      </c>
      <c r="AQ29" s="227">
        <v>0</v>
      </c>
      <c r="AR29" s="227">
        <v>0</v>
      </c>
      <c r="AS29" s="227">
        <v>0</v>
      </c>
      <c r="AT29" s="227">
        <v>0</v>
      </c>
      <c r="AU29" s="227">
        <v>0</v>
      </c>
      <c r="AV29" s="227">
        <v>0</v>
      </c>
      <c r="AW29" s="227">
        <v>0</v>
      </c>
      <c r="AX29" s="227">
        <v>0</v>
      </c>
      <c r="AY29" s="227">
        <v>0</v>
      </c>
      <c r="AZ29" s="259">
        <v>2480</v>
      </c>
      <c r="BA29" s="229">
        <v>2526.1999999999998</v>
      </c>
      <c r="BB29" s="229">
        <v>610.4</v>
      </c>
      <c r="BC29" s="221">
        <f t="shared" si="1"/>
        <v>0</v>
      </c>
      <c r="BD29" s="221">
        <f t="shared" si="2"/>
        <v>0</v>
      </c>
      <c r="BE29" s="221">
        <f t="shared" si="3"/>
        <v>0</v>
      </c>
      <c r="BF29" s="221">
        <f t="shared" si="4"/>
        <v>3.5211267605633804E-2</v>
      </c>
      <c r="BG29" s="221">
        <f t="shared" si="5"/>
        <v>4.2253521126760563E-2</v>
      </c>
      <c r="BH29" s="221">
        <f t="shared" si="6"/>
        <v>0.11267605633802817</v>
      </c>
      <c r="BI29" s="221">
        <f t="shared" si="7"/>
        <v>8.4507042253521125E-2</v>
      </c>
      <c r="BJ29" s="221">
        <f t="shared" si="8"/>
        <v>0.13380281690140844</v>
      </c>
      <c r="BK29" s="221">
        <f t="shared" si="9"/>
        <v>0.25352112676056338</v>
      </c>
      <c r="BL29" s="221">
        <f t="shared" si="10"/>
        <v>0.11971830985915492</v>
      </c>
      <c r="BM29" s="221">
        <f t="shared" si="11"/>
        <v>5.6338028169014086E-2</v>
      </c>
      <c r="BN29" s="221">
        <f t="shared" si="12"/>
        <v>3.5211267605633804E-2</v>
      </c>
      <c r="BO29" s="221">
        <f t="shared" si="13"/>
        <v>4.2253521126760563E-2</v>
      </c>
      <c r="BP29" s="221">
        <f t="shared" si="14"/>
        <v>4.2253521126760563E-2</v>
      </c>
      <c r="BQ29" s="221">
        <f t="shared" si="15"/>
        <v>2.1126760563380281E-2</v>
      </c>
      <c r="BR29" s="221">
        <f t="shared" si="16"/>
        <v>0</v>
      </c>
      <c r="BS29" s="221">
        <f t="shared" si="17"/>
        <v>0</v>
      </c>
      <c r="BT29" s="221">
        <f t="shared" si="18"/>
        <v>0</v>
      </c>
      <c r="BU29" s="221">
        <f t="shared" si="19"/>
        <v>7.0422535211267607E-3</v>
      </c>
      <c r="BV29" s="221">
        <f t="shared" si="20"/>
        <v>0</v>
      </c>
      <c r="BW29" s="221">
        <f t="shared" si="21"/>
        <v>7.0422535211267607E-3</v>
      </c>
      <c r="BX29" s="221">
        <f t="shared" si="22"/>
        <v>0</v>
      </c>
      <c r="BY29" s="221">
        <f t="shared" si="23"/>
        <v>0</v>
      </c>
      <c r="BZ29" s="221">
        <f t="shared" si="24"/>
        <v>7.0422535211267607E-3</v>
      </c>
      <c r="CA29" s="221">
        <f t="shared" si="25"/>
        <v>0</v>
      </c>
      <c r="CB29" s="221">
        <f t="shared" si="26"/>
        <v>0</v>
      </c>
      <c r="CC29" s="221">
        <f t="shared" si="27"/>
        <v>0</v>
      </c>
      <c r="CD29" s="221">
        <f t="shared" si="28"/>
        <v>0</v>
      </c>
      <c r="CE29" s="221">
        <f t="shared" si="29"/>
        <v>0</v>
      </c>
      <c r="CF29" s="221">
        <f t="shared" si="30"/>
        <v>0</v>
      </c>
      <c r="CG29" s="221">
        <f t="shared" si="31"/>
        <v>0</v>
      </c>
      <c r="CH29" s="221">
        <f t="shared" si="32"/>
        <v>0</v>
      </c>
      <c r="CI29" s="221">
        <f t="shared" si="33"/>
        <v>0</v>
      </c>
      <c r="CJ29" s="221">
        <f t="shared" si="34"/>
        <v>0</v>
      </c>
      <c r="CK29" s="221">
        <f t="shared" si="35"/>
        <v>0</v>
      </c>
      <c r="CL29" s="221">
        <f t="shared" si="36"/>
        <v>0</v>
      </c>
      <c r="CM29" s="221">
        <f t="shared" si="37"/>
        <v>0</v>
      </c>
      <c r="CN29" s="221">
        <f t="shared" si="38"/>
        <v>0</v>
      </c>
      <c r="CO29" s="221">
        <f t="shared" si="39"/>
        <v>0</v>
      </c>
      <c r="CP29" s="221">
        <f t="shared" si="40"/>
        <v>0</v>
      </c>
      <c r="CQ29" s="221">
        <f t="shared" si="41"/>
        <v>0</v>
      </c>
      <c r="CR29" s="221">
        <f t="shared" si="42"/>
        <v>0</v>
      </c>
      <c r="CS29" s="221">
        <f t="shared" si="43"/>
        <v>0</v>
      </c>
      <c r="CT29" s="221">
        <f t="shared" si="44"/>
        <v>0</v>
      </c>
      <c r="CU29" s="221">
        <f t="shared" si="45"/>
        <v>0</v>
      </c>
      <c r="CV29" s="221">
        <f t="shared" si="46"/>
        <v>0</v>
      </c>
      <c r="CW29" s="221">
        <f t="shared" si="47"/>
        <v>0</v>
      </c>
    </row>
    <row r="30" spans="2:101" x14ac:dyDescent="0.15">
      <c r="B30" s="413" t="s">
        <v>13</v>
      </c>
      <c r="C30" s="372"/>
      <c r="D30" s="227">
        <v>357</v>
      </c>
      <c r="E30" s="227">
        <v>0</v>
      </c>
      <c r="F30" s="227">
        <v>0</v>
      </c>
      <c r="G30" s="227">
        <v>2</v>
      </c>
      <c r="H30" s="227">
        <v>10</v>
      </c>
      <c r="I30" s="227">
        <v>32</v>
      </c>
      <c r="J30" s="227">
        <v>48</v>
      </c>
      <c r="K30" s="227">
        <v>48</v>
      </c>
      <c r="L30" s="227">
        <v>41</v>
      </c>
      <c r="M30" s="227">
        <v>29</v>
      </c>
      <c r="N30" s="227">
        <v>36</v>
      </c>
      <c r="O30" s="227">
        <v>30</v>
      </c>
      <c r="P30" s="227">
        <v>14</v>
      </c>
      <c r="Q30" s="227">
        <v>13</v>
      </c>
      <c r="R30" s="227">
        <v>8</v>
      </c>
      <c r="S30" s="227">
        <v>10</v>
      </c>
      <c r="T30" s="227">
        <v>10</v>
      </c>
      <c r="U30" s="227">
        <v>3</v>
      </c>
      <c r="V30" s="227">
        <v>2</v>
      </c>
      <c r="W30" s="227">
        <v>7</v>
      </c>
      <c r="X30" s="227">
        <v>5</v>
      </c>
      <c r="Y30" s="227">
        <v>2</v>
      </c>
      <c r="Z30" s="227">
        <v>1</v>
      </c>
      <c r="AA30" s="227">
        <v>2</v>
      </c>
      <c r="AB30" s="227">
        <v>1</v>
      </c>
      <c r="AC30" s="227">
        <v>0</v>
      </c>
      <c r="AD30" s="227">
        <v>0</v>
      </c>
      <c r="AE30" s="227">
        <v>1</v>
      </c>
      <c r="AF30" s="227">
        <v>0</v>
      </c>
      <c r="AG30" s="227">
        <v>0</v>
      </c>
      <c r="AH30" s="227">
        <v>1</v>
      </c>
      <c r="AI30" s="227">
        <v>0</v>
      </c>
      <c r="AJ30" s="227">
        <v>1</v>
      </c>
      <c r="AK30" s="227">
        <v>0</v>
      </c>
      <c r="AL30" s="227">
        <v>0</v>
      </c>
      <c r="AM30" s="227">
        <v>0</v>
      </c>
      <c r="AN30" s="227">
        <v>0</v>
      </c>
      <c r="AO30" s="227">
        <v>0</v>
      </c>
      <c r="AP30" s="227">
        <v>0</v>
      </c>
      <c r="AQ30" s="227">
        <v>0</v>
      </c>
      <c r="AR30" s="227">
        <v>0</v>
      </c>
      <c r="AS30" s="227">
        <v>0</v>
      </c>
      <c r="AT30" s="227">
        <v>0</v>
      </c>
      <c r="AU30" s="227">
        <v>0</v>
      </c>
      <c r="AV30" s="227">
        <v>0</v>
      </c>
      <c r="AW30" s="227">
        <v>0</v>
      </c>
      <c r="AX30" s="227">
        <v>0</v>
      </c>
      <c r="AY30" s="227">
        <v>0</v>
      </c>
      <c r="AZ30" s="259">
        <v>2380</v>
      </c>
      <c r="BA30" s="229">
        <v>2607.1999999999998</v>
      </c>
      <c r="BB30" s="229">
        <v>886.9</v>
      </c>
      <c r="BC30" s="221">
        <f t="shared" si="1"/>
        <v>0</v>
      </c>
      <c r="BD30" s="221">
        <f t="shared" si="2"/>
        <v>0</v>
      </c>
      <c r="BE30" s="221">
        <f t="shared" si="3"/>
        <v>5.6022408963585435E-3</v>
      </c>
      <c r="BF30" s="221">
        <f t="shared" si="4"/>
        <v>2.8011204481792718E-2</v>
      </c>
      <c r="BG30" s="221">
        <f t="shared" si="5"/>
        <v>8.9635854341736695E-2</v>
      </c>
      <c r="BH30" s="221">
        <f t="shared" si="6"/>
        <v>0.13445378151260504</v>
      </c>
      <c r="BI30" s="221">
        <f t="shared" si="7"/>
        <v>0.13445378151260504</v>
      </c>
      <c r="BJ30" s="221">
        <f t="shared" si="8"/>
        <v>0.11484593837535013</v>
      </c>
      <c r="BK30" s="221">
        <f t="shared" si="9"/>
        <v>8.1232492997198882E-2</v>
      </c>
      <c r="BL30" s="221">
        <f t="shared" si="10"/>
        <v>0.10084033613445378</v>
      </c>
      <c r="BM30" s="221">
        <f t="shared" si="11"/>
        <v>8.4033613445378158E-2</v>
      </c>
      <c r="BN30" s="221">
        <f t="shared" si="12"/>
        <v>3.9215686274509803E-2</v>
      </c>
      <c r="BO30" s="221">
        <f t="shared" si="13"/>
        <v>3.6414565826330535E-2</v>
      </c>
      <c r="BP30" s="221">
        <f t="shared" si="14"/>
        <v>2.2408963585434174E-2</v>
      </c>
      <c r="BQ30" s="221">
        <f t="shared" si="15"/>
        <v>2.8011204481792718E-2</v>
      </c>
      <c r="BR30" s="221">
        <f t="shared" si="16"/>
        <v>2.8011204481792718E-2</v>
      </c>
      <c r="BS30" s="221">
        <f t="shared" si="17"/>
        <v>8.4033613445378148E-3</v>
      </c>
      <c r="BT30" s="221">
        <f t="shared" si="18"/>
        <v>5.6022408963585435E-3</v>
      </c>
      <c r="BU30" s="221">
        <f t="shared" si="19"/>
        <v>1.9607843137254902E-2</v>
      </c>
      <c r="BV30" s="221">
        <f t="shared" si="20"/>
        <v>1.4005602240896359E-2</v>
      </c>
      <c r="BW30" s="221">
        <f t="shared" si="21"/>
        <v>5.6022408963585435E-3</v>
      </c>
      <c r="BX30" s="221">
        <f t="shared" si="22"/>
        <v>2.8011204481792717E-3</v>
      </c>
      <c r="BY30" s="221">
        <f t="shared" si="23"/>
        <v>5.6022408963585435E-3</v>
      </c>
      <c r="BZ30" s="221">
        <f t="shared" si="24"/>
        <v>2.8011204481792717E-3</v>
      </c>
      <c r="CA30" s="221">
        <f t="shared" si="25"/>
        <v>0</v>
      </c>
      <c r="CB30" s="221">
        <f t="shared" si="26"/>
        <v>0</v>
      </c>
      <c r="CC30" s="221">
        <f t="shared" si="27"/>
        <v>2.8011204481792717E-3</v>
      </c>
      <c r="CD30" s="221">
        <f t="shared" si="28"/>
        <v>0</v>
      </c>
      <c r="CE30" s="221">
        <f t="shared" si="29"/>
        <v>0</v>
      </c>
      <c r="CF30" s="221">
        <f t="shared" si="30"/>
        <v>2.8011204481792717E-3</v>
      </c>
      <c r="CG30" s="221">
        <f t="shared" si="31"/>
        <v>0</v>
      </c>
      <c r="CH30" s="221">
        <f t="shared" si="32"/>
        <v>2.8011204481792717E-3</v>
      </c>
      <c r="CI30" s="221">
        <f t="shared" si="33"/>
        <v>0</v>
      </c>
      <c r="CJ30" s="221">
        <f t="shared" si="34"/>
        <v>0</v>
      </c>
      <c r="CK30" s="221">
        <f t="shared" si="35"/>
        <v>0</v>
      </c>
      <c r="CL30" s="221">
        <f t="shared" si="36"/>
        <v>0</v>
      </c>
      <c r="CM30" s="221">
        <f t="shared" si="37"/>
        <v>0</v>
      </c>
      <c r="CN30" s="221">
        <f t="shared" si="38"/>
        <v>0</v>
      </c>
      <c r="CO30" s="221">
        <f t="shared" si="39"/>
        <v>0</v>
      </c>
      <c r="CP30" s="221">
        <f t="shared" si="40"/>
        <v>0</v>
      </c>
      <c r="CQ30" s="221">
        <f t="shared" si="41"/>
        <v>0</v>
      </c>
      <c r="CR30" s="221">
        <f t="shared" si="42"/>
        <v>0</v>
      </c>
      <c r="CS30" s="221">
        <f t="shared" si="43"/>
        <v>0</v>
      </c>
      <c r="CT30" s="221">
        <f t="shared" si="44"/>
        <v>0</v>
      </c>
      <c r="CU30" s="221">
        <f t="shared" si="45"/>
        <v>0</v>
      </c>
      <c r="CV30" s="221">
        <f t="shared" si="46"/>
        <v>0</v>
      </c>
      <c r="CW30" s="221">
        <f t="shared" si="47"/>
        <v>0</v>
      </c>
    </row>
    <row r="31" spans="2:101" x14ac:dyDescent="0.15">
      <c r="B31" s="413" t="s">
        <v>14</v>
      </c>
      <c r="C31" s="372"/>
      <c r="D31" s="227">
        <v>389</v>
      </c>
      <c r="E31" s="227">
        <v>0</v>
      </c>
      <c r="F31" s="227">
        <v>1</v>
      </c>
      <c r="G31" s="227">
        <v>0</v>
      </c>
      <c r="H31" s="227">
        <v>13</v>
      </c>
      <c r="I31" s="227">
        <v>22</v>
      </c>
      <c r="J31" s="227">
        <v>62</v>
      </c>
      <c r="K31" s="227">
        <v>49</v>
      </c>
      <c r="L31" s="227">
        <v>59</v>
      </c>
      <c r="M31" s="227">
        <v>56</v>
      </c>
      <c r="N31" s="227">
        <v>58</v>
      </c>
      <c r="O31" s="227">
        <v>31</v>
      </c>
      <c r="P31" s="227">
        <v>10</v>
      </c>
      <c r="Q31" s="227">
        <v>5</v>
      </c>
      <c r="R31" s="227">
        <v>11</v>
      </c>
      <c r="S31" s="227">
        <v>8</v>
      </c>
      <c r="T31" s="227">
        <v>1</v>
      </c>
      <c r="U31" s="227">
        <v>2</v>
      </c>
      <c r="V31" s="227">
        <v>0</v>
      </c>
      <c r="W31" s="227">
        <v>1</v>
      </c>
      <c r="X31" s="227">
        <v>0</v>
      </c>
      <c r="Y31" s="227">
        <v>0</v>
      </c>
      <c r="Z31" s="227">
        <v>0</v>
      </c>
      <c r="AA31" s="227">
        <v>0</v>
      </c>
      <c r="AB31" s="227">
        <v>0</v>
      </c>
      <c r="AC31" s="227">
        <v>0</v>
      </c>
      <c r="AD31" s="227">
        <v>0</v>
      </c>
      <c r="AE31" s="227">
        <v>0</v>
      </c>
      <c r="AF31" s="227">
        <v>0</v>
      </c>
      <c r="AG31" s="227">
        <v>0</v>
      </c>
      <c r="AH31" s="227">
        <v>0</v>
      </c>
      <c r="AI31" s="227">
        <v>0</v>
      </c>
      <c r="AJ31" s="227">
        <v>0</v>
      </c>
      <c r="AK31" s="227">
        <v>0</v>
      </c>
      <c r="AL31" s="227">
        <v>0</v>
      </c>
      <c r="AM31" s="227">
        <v>0</v>
      </c>
      <c r="AN31" s="227">
        <v>0</v>
      </c>
      <c r="AO31" s="227">
        <v>0</v>
      </c>
      <c r="AP31" s="227">
        <v>0</v>
      </c>
      <c r="AQ31" s="227">
        <v>0</v>
      </c>
      <c r="AR31" s="227">
        <v>0</v>
      </c>
      <c r="AS31" s="227">
        <v>0</v>
      </c>
      <c r="AT31" s="227">
        <v>0</v>
      </c>
      <c r="AU31" s="227">
        <v>0</v>
      </c>
      <c r="AV31" s="227">
        <v>0</v>
      </c>
      <c r="AW31" s="227">
        <v>0</v>
      </c>
      <c r="AX31" s="227">
        <v>0</v>
      </c>
      <c r="AY31" s="227">
        <v>0</v>
      </c>
      <c r="AZ31" s="259">
        <v>2372</v>
      </c>
      <c r="BA31" s="229">
        <v>2400.4</v>
      </c>
      <c r="BB31" s="229">
        <v>519.20000000000005</v>
      </c>
      <c r="BC31" s="221">
        <f t="shared" si="1"/>
        <v>0</v>
      </c>
      <c r="BD31" s="221">
        <f t="shared" si="2"/>
        <v>2.5706940874035988E-3</v>
      </c>
      <c r="BE31" s="221">
        <f t="shared" si="3"/>
        <v>0</v>
      </c>
      <c r="BF31" s="221">
        <f t="shared" si="4"/>
        <v>3.3419023136246784E-2</v>
      </c>
      <c r="BG31" s="221">
        <f t="shared" si="5"/>
        <v>5.6555269922879174E-2</v>
      </c>
      <c r="BH31" s="221">
        <f t="shared" si="6"/>
        <v>0.15938303341902313</v>
      </c>
      <c r="BI31" s="221">
        <f t="shared" si="7"/>
        <v>0.12596401028277635</v>
      </c>
      <c r="BJ31" s="221">
        <f t="shared" si="8"/>
        <v>0.15167095115681234</v>
      </c>
      <c r="BK31" s="221">
        <f t="shared" si="9"/>
        <v>0.14395886889460155</v>
      </c>
      <c r="BL31" s="221">
        <f t="shared" si="10"/>
        <v>0.14910025706940874</v>
      </c>
      <c r="BM31" s="221">
        <f t="shared" si="11"/>
        <v>7.9691516709511565E-2</v>
      </c>
      <c r="BN31" s="221">
        <f t="shared" si="12"/>
        <v>2.570694087403599E-2</v>
      </c>
      <c r="BO31" s="221">
        <f t="shared" si="13"/>
        <v>1.2853470437017995E-2</v>
      </c>
      <c r="BP31" s="221">
        <f t="shared" si="14"/>
        <v>2.8277634961439587E-2</v>
      </c>
      <c r="BQ31" s="221">
        <f t="shared" si="15"/>
        <v>2.056555269922879E-2</v>
      </c>
      <c r="BR31" s="221">
        <f t="shared" si="16"/>
        <v>2.5706940874035988E-3</v>
      </c>
      <c r="BS31" s="221">
        <f t="shared" si="17"/>
        <v>5.1413881748071976E-3</v>
      </c>
      <c r="BT31" s="221">
        <f t="shared" si="18"/>
        <v>0</v>
      </c>
      <c r="BU31" s="221">
        <f t="shared" si="19"/>
        <v>2.5706940874035988E-3</v>
      </c>
      <c r="BV31" s="221">
        <f t="shared" si="20"/>
        <v>0</v>
      </c>
      <c r="BW31" s="221">
        <f t="shared" si="21"/>
        <v>0</v>
      </c>
      <c r="BX31" s="221">
        <f t="shared" si="22"/>
        <v>0</v>
      </c>
      <c r="BY31" s="221">
        <f t="shared" si="23"/>
        <v>0</v>
      </c>
      <c r="BZ31" s="221">
        <f t="shared" si="24"/>
        <v>0</v>
      </c>
      <c r="CA31" s="221">
        <f t="shared" si="25"/>
        <v>0</v>
      </c>
      <c r="CB31" s="221">
        <f t="shared" si="26"/>
        <v>0</v>
      </c>
      <c r="CC31" s="221">
        <f t="shared" si="27"/>
        <v>0</v>
      </c>
      <c r="CD31" s="221">
        <f t="shared" si="28"/>
        <v>0</v>
      </c>
      <c r="CE31" s="221">
        <f t="shared" si="29"/>
        <v>0</v>
      </c>
      <c r="CF31" s="221">
        <f t="shared" si="30"/>
        <v>0</v>
      </c>
      <c r="CG31" s="221">
        <f t="shared" si="31"/>
        <v>0</v>
      </c>
      <c r="CH31" s="221">
        <f t="shared" si="32"/>
        <v>0</v>
      </c>
      <c r="CI31" s="221">
        <f t="shared" si="33"/>
        <v>0</v>
      </c>
      <c r="CJ31" s="221">
        <f t="shared" si="34"/>
        <v>0</v>
      </c>
      <c r="CK31" s="221">
        <f t="shared" si="35"/>
        <v>0</v>
      </c>
      <c r="CL31" s="221">
        <f t="shared" si="36"/>
        <v>0</v>
      </c>
      <c r="CM31" s="221">
        <f t="shared" si="37"/>
        <v>0</v>
      </c>
      <c r="CN31" s="221">
        <f t="shared" si="38"/>
        <v>0</v>
      </c>
      <c r="CO31" s="221">
        <f t="shared" si="39"/>
        <v>0</v>
      </c>
      <c r="CP31" s="221">
        <f t="shared" si="40"/>
        <v>0</v>
      </c>
      <c r="CQ31" s="221">
        <f t="shared" si="41"/>
        <v>0</v>
      </c>
      <c r="CR31" s="221">
        <f t="shared" si="42"/>
        <v>0</v>
      </c>
      <c r="CS31" s="221">
        <f t="shared" si="43"/>
        <v>0</v>
      </c>
      <c r="CT31" s="221">
        <f t="shared" si="44"/>
        <v>0</v>
      </c>
      <c r="CU31" s="221">
        <f t="shared" si="45"/>
        <v>0</v>
      </c>
      <c r="CV31" s="221">
        <f t="shared" si="46"/>
        <v>0</v>
      </c>
      <c r="CW31" s="221">
        <f t="shared" si="47"/>
        <v>0</v>
      </c>
    </row>
    <row r="32" spans="2:101" x14ac:dyDescent="0.15">
      <c r="B32" s="413" t="s">
        <v>15</v>
      </c>
      <c r="C32" s="372"/>
      <c r="D32" s="227">
        <v>551</v>
      </c>
      <c r="E32" s="227">
        <v>0</v>
      </c>
      <c r="F32" s="227">
        <v>0</v>
      </c>
      <c r="G32" s="227">
        <v>5</v>
      </c>
      <c r="H32" s="227">
        <v>16</v>
      </c>
      <c r="I32" s="227">
        <v>41</v>
      </c>
      <c r="J32" s="227">
        <v>80</v>
      </c>
      <c r="K32" s="227">
        <v>101</v>
      </c>
      <c r="L32" s="227">
        <v>104</v>
      </c>
      <c r="M32" s="227">
        <v>67</v>
      </c>
      <c r="N32" s="227">
        <v>39</v>
      </c>
      <c r="O32" s="227">
        <v>28</v>
      </c>
      <c r="P32" s="227">
        <v>16</v>
      </c>
      <c r="Q32" s="227">
        <v>9</v>
      </c>
      <c r="R32" s="227">
        <v>19</v>
      </c>
      <c r="S32" s="227">
        <v>10</v>
      </c>
      <c r="T32" s="227">
        <v>13</v>
      </c>
      <c r="U32" s="227">
        <v>2</v>
      </c>
      <c r="V32" s="227">
        <v>1</v>
      </c>
      <c r="W32" s="227">
        <v>0</v>
      </c>
      <c r="X32" s="227">
        <v>0</v>
      </c>
      <c r="Y32" s="227">
        <v>0</v>
      </c>
      <c r="Z32" s="227">
        <v>0</v>
      </c>
      <c r="AA32" s="227">
        <v>0</v>
      </c>
      <c r="AB32" s="227">
        <v>0</v>
      </c>
      <c r="AC32" s="227">
        <v>0</v>
      </c>
      <c r="AD32" s="227">
        <v>0</v>
      </c>
      <c r="AE32" s="227">
        <v>0</v>
      </c>
      <c r="AF32" s="227">
        <v>0</v>
      </c>
      <c r="AG32" s="227">
        <v>0</v>
      </c>
      <c r="AH32" s="227">
        <v>0</v>
      </c>
      <c r="AI32" s="227">
        <v>0</v>
      </c>
      <c r="AJ32" s="227">
        <v>0</v>
      </c>
      <c r="AK32" s="227">
        <v>0</v>
      </c>
      <c r="AL32" s="227">
        <v>0</v>
      </c>
      <c r="AM32" s="227">
        <v>0</v>
      </c>
      <c r="AN32" s="227">
        <v>0</v>
      </c>
      <c r="AO32" s="227">
        <v>0</v>
      </c>
      <c r="AP32" s="227">
        <v>0</v>
      </c>
      <c r="AQ32" s="227">
        <v>0</v>
      </c>
      <c r="AR32" s="227">
        <v>0</v>
      </c>
      <c r="AS32" s="227">
        <v>0</v>
      </c>
      <c r="AT32" s="227">
        <v>0</v>
      </c>
      <c r="AU32" s="227">
        <v>0</v>
      </c>
      <c r="AV32" s="227">
        <v>0</v>
      </c>
      <c r="AW32" s="227">
        <v>0</v>
      </c>
      <c r="AX32" s="227">
        <v>0</v>
      </c>
      <c r="AY32" s="227">
        <v>0</v>
      </c>
      <c r="AZ32" s="259">
        <v>2255</v>
      </c>
      <c r="BA32" s="229">
        <v>2364.1999999999998</v>
      </c>
      <c r="BB32" s="229">
        <v>553.20000000000005</v>
      </c>
      <c r="BC32" s="221">
        <f t="shared" si="1"/>
        <v>0</v>
      </c>
      <c r="BD32" s="221">
        <f t="shared" si="2"/>
        <v>0</v>
      </c>
      <c r="BE32" s="221">
        <f t="shared" si="3"/>
        <v>9.0744101633393835E-3</v>
      </c>
      <c r="BF32" s="221">
        <f t="shared" si="4"/>
        <v>2.9038112522686024E-2</v>
      </c>
      <c r="BG32" s="221">
        <f t="shared" si="5"/>
        <v>7.441016333938294E-2</v>
      </c>
      <c r="BH32" s="221">
        <f t="shared" si="6"/>
        <v>0.14519056261343014</v>
      </c>
      <c r="BI32" s="221">
        <f t="shared" si="7"/>
        <v>0.18330308529945555</v>
      </c>
      <c r="BJ32" s="221">
        <f t="shared" si="8"/>
        <v>0.18874773139745918</v>
      </c>
      <c r="BK32" s="221">
        <f t="shared" si="9"/>
        <v>0.12159709618874773</v>
      </c>
      <c r="BL32" s="221">
        <f t="shared" si="10"/>
        <v>7.0780399274047182E-2</v>
      </c>
      <c r="BM32" s="221">
        <f t="shared" si="11"/>
        <v>5.0816696914700546E-2</v>
      </c>
      <c r="BN32" s="221">
        <f t="shared" si="12"/>
        <v>2.9038112522686024E-2</v>
      </c>
      <c r="BO32" s="221">
        <f t="shared" si="13"/>
        <v>1.6333938294010888E-2</v>
      </c>
      <c r="BP32" s="221">
        <f t="shared" si="14"/>
        <v>3.4482758620689655E-2</v>
      </c>
      <c r="BQ32" s="221">
        <f t="shared" si="15"/>
        <v>1.8148820326678767E-2</v>
      </c>
      <c r="BR32" s="221">
        <f t="shared" si="16"/>
        <v>2.3593466424682397E-2</v>
      </c>
      <c r="BS32" s="221">
        <f t="shared" si="17"/>
        <v>3.629764065335753E-3</v>
      </c>
      <c r="BT32" s="221">
        <f t="shared" si="18"/>
        <v>1.8148820326678765E-3</v>
      </c>
      <c r="BU32" s="221">
        <f t="shared" si="19"/>
        <v>0</v>
      </c>
      <c r="BV32" s="221">
        <f t="shared" si="20"/>
        <v>0</v>
      </c>
      <c r="BW32" s="221">
        <f t="shared" si="21"/>
        <v>0</v>
      </c>
      <c r="BX32" s="221">
        <f t="shared" si="22"/>
        <v>0</v>
      </c>
      <c r="BY32" s="221">
        <f t="shared" si="23"/>
        <v>0</v>
      </c>
      <c r="BZ32" s="221">
        <f t="shared" si="24"/>
        <v>0</v>
      </c>
      <c r="CA32" s="221">
        <f t="shared" si="25"/>
        <v>0</v>
      </c>
      <c r="CB32" s="221">
        <f t="shared" si="26"/>
        <v>0</v>
      </c>
      <c r="CC32" s="221">
        <f t="shared" si="27"/>
        <v>0</v>
      </c>
      <c r="CD32" s="221">
        <f t="shared" si="28"/>
        <v>0</v>
      </c>
      <c r="CE32" s="221">
        <f t="shared" si="29"/>
        <v>0</v>
      </c>
      <c r="CF32" s="221">
        <f t="shared" si="30"/>
        <v>0</v>
      </c>
      <c r="CG32" s="221">
        <f t="shared" si="31"/>
        <v>0</v>
      </c>
      <c r="CH32" s="221">
        <f t="shared" si="32"/>
        <v>0</v>
      </c>
      <c r="CI32" s="221">
        <f t="shared" si="33"/>
        <v>0</v>
      </c>
      <c r="CJ32" s="221">
        <f t="shared" si="34"/>
        <v>0</v>
      </c>
      <c r="CK32" s="221">
        <f t="shared" si="35"/>
        <v>0</v>
      </c>
      <c r="CL32" s="221">
        <f t="shared" si="36"/>
        <v>0</v>
      </c>
      <c r="CM32" s="221">
        <f t="shared" si="37"/>
        <v>0</v>
      </c>
      <c r="CN32" s="221">
        <f t="shared" si="38"/>
        <v>0</v>
      </c>
      <c r="CO32" s="221">
        <f t="shared" si="39"/>
        <v>0</v>
      </c>
      <c r="CP32" s="221">
        <f t="shared" si="40"/>
        <v>0</v>
      </c>
      <c r="CQ32" s="221">
        <f t="shared" si="41"/>
        <v>0</v>
      </c>
      <c r="CR32" s="221">
        <f t="shared" si="42"/>
        <v>0</v>
      </c>
      <c r="CS32" s="221">
        <f t="shared" si="43"/>
        <v>0</v>
      </c>
      <c r="CT32" s="221">
        <f t="shared" si="44"/>
        <v>0</v>
      </c>
      <c r="CU32" s="221">
        <f t="shared" si="45"/>
        <v>0</v>
      </c>
      <c r="CV32" s="221">
        <f t="shared" si="46"/>
        <v>0</v>
      </c>
      <c r="CW32" s="221">
        <f t="shared" si="47"/>
        <v>0</v>
      </c>
    </row>
    <row r="33" spans="2:101" x14ac:dyDescent="0.15">
      <c r="B33" s="413" t="s">
        <v>16</v>
      </c>
      <c r="C33" s="372"/>
      <c r="D33" s="227">
        <v>2645</v>
      </c>
      <c r="E33" s="227">
        <v>0</v>
      </c>
      <c r="F33" s="227">
        <v>0</v>
      </c>
      <c r="G33" s="227">
        <v>2</v>
      </c>
      <c r="H33" s="227">
        <v>14</v>
      </c>
      <c r="I33" s="227">
        <v>34</v>
      </c>
      <c r="J33" s="227">
        <v>99</v>
      </c>
      <c r="K33" s="227">
        <v>108</v>
      </c>
      <c r="L33" s="227">
        <v>190</v>
      </c>
      <c r="M33" s="227">
        <v>252</v>
      </c>
      <c r="N33" s="227">
        <v>283</v>
      </c>
      <c r="O33" s="227">
        <v>281</v>
      </c>
      <c r="P33" s="227">
        <v>224</v>
      </c>
      <c r="Q33" s="227">
        <v>247</v>
      </c>
      <c r="R33" s="227">
        <v>162</v>
      </c>
      <c r="S33" s="227">
        <v>167</v>
      </c>
      <c r="T33" s="227">
        <v>138</v>
      </c>
      <c r="U33" s="227">
        <v>110</v>
      </c>
      <c r="V33" s="227">
        <v>98</v>
      </c>
      <c r="W33" s="227">
        <v>66</v>
      </c>
      <c r="X33" s="227">
        <v>48</v>
      </c>
      <c r="Y33" s="227">
        <v>37</v>
      </c>
      <c r="Z33" s="227">
        <v>25</v>
      </c>
      <c r="AA33" s="227">
        <v>21</v>
      </c>
      <c r="AB33" s="227">
        <v>8</v>
      </c>
      <c r="AC33" s="227">
        <v>9</v>
      </c>
      <c r="AD33" s="227">
        <v>7</v>
      </c>
      <c r="AE33" s="227">
        <v>3</v>
      </c>
      <c r="AF33" s="227">
        <v>4</v>
      </c>
      <c r="AG33" s="227">
        <v>5</v>
      </c>
      <c r="AH33" s="227">
        <v>0</v>
      </c>
      <c r="AI33" s="227">
        <v>2</v>
      </c>
      <c r="AJ33" s="227">
        <v>0</v>
      </c>
      <c r="AK33" s="227">
        <v>0</v>
      </c>
      <c r="AL33" s="227">
        <v>0</v>
      </c>
      <c r="AM33" s="227">
        <v>1</v>
      </c>
      <c r="AN33" s="227">
        <v>0</v>
      </c>
      <c r="AO33" s="227">
        <v>0</v>
      </c>
      <c r="AP33" s="227">
        <v>0</v>
      </c>
      <c r="AQ33" s="227">
        <v>0</v>
      </c>
      <c r="AR33" s="227">
        <v>0</v>
      </c>
      <c r="AS33" s="227">
        <v>0</v>
      </c>
      <c r="AT33" s="227">
        <v>0</v>
      </c>
      <c r="AU33" s="227">
        <v>0</v>
      </c>
      <c r="AV33" s="227">
        <v>0</v>
      </c>
      <c r="AW33" s="227">
        <v>0</v>
      </c>
      <c r="AX33" s="227">
        <v>0</v>
      </c>
      <c r="AY33" s="227">
        <v>0</v>
      </c>
      <c r="AZ33" s="259">
        <v>3040</v>
      </c>
      <c r="BA33" s="229">
        <v>3186.1</v>
      </c>
      <c r="BB33" s="229">
        <v>860</v>
      </c>
      <c r="BC33" s="221">
        <f t="shared" si="1"/>
        <v>0</v>
      </c>
      <c r="BD33" s="221">
        <f t="shared" si="2"/>
        <v>0</v>
      </c>
      <c r="BE33" s="221">
        <f t="shared" si="3"/>
        <v>7.5614366729678643E-4</v>
      </c>
      <c r="BF33" s="221">
        <f t="shared" si="4"/>
        <v>5.2930056710775051E-3</v>
      </c>
      <c r="BG33" s="221">
        <f t="shared" si="5"/>
        <v>1.2854442344045369E-2</v>
      </c>
      <c r="BH33" s="221">
        <f t="shared" si="6"/>
        <v>3.7429111531190926E-2</v>
      </c>
      <c r="BI33" s="221">
        <f t="shared" si="7"/>
        <v>4.0831758034026465E-2</v>
      </c>
      <c r="BJ33" s="221">
        <f t="shared" si="8"/>
        <v>7.1833648393194713E-2</v>
      </c>
      <c r="BK33" s="221">
        <f t="shared" si="9"/>
        <v>9.5274102079395087E-2</v>
      </c>
      <c r="BL33" s="221">
        <f t="shared" si="10"/>
        <v>0.10699432892249527</v>
      </c>
      <c r="BM33" s="221">
        <f t="shared" si="11"/>
        <v>0.10623818525519849</v>
      </c>
      <c r="BN33" s="221">
        <f t="shared" si="12"/>
        <v>8.4688090737240082E-2</v>
      </c>
      <c r="BO33" s="221">
        <f t="shared" si="13"/>
        <v>9.3383742911153117E-2</v>
      </c>
      <c r="BP33" s="221">
        <f t="shared" si="14"/>
        <v>6.1247637051039701E-2</v>
      </c>
      <c r="BQ33" s="221">
        <f t="shared" si="15"/>
        <v>6.3137996219281664E-2</v>
      </c>
      <c r="BR33" s="221">
        <f t="shared" si="16"/>
        <v>5.2173913043478258E-2</v>
      </c>
      <c r="BS33" s="221">
        <f t="shared" si="17"/>
        <v>4.1587901701323253E-2</v>
      </c>
      <c r="BT33" s="221">
        <f t="shared" si="18"/>
        <v>3.7051039697542532E-2</v>
      </c>
      <c r="BU33" s="221">
        <f t="shared" si="19"/>
        <v>2.495274102079395E-2</v>
      </c>
      <c r="BV33" s="221">
        <f t="shared" si="20"/>
        <v>1.8147448015122872E-2</v>
      </c>
      <c r="BW33" s="221">
        <f t="shared" si="21"/>
        <v>1.3988657844990548E-2</v>
      </c>
      <c r="BX33" s="221">
        <f t="shared" si="22"/>
        <v>9.4517958412098299E-3</v>
      </c>
      <c r="BY33" s="221">
        <f t="shared" si="23"/>
        <v>7.9395085066162573E-3</v>
      </c>
      <c r="BZ33" s="221">
        <f t="shared" si="24"/>
        <v>3.0245746691871457E-3</v>
      </c>
      <c r="CA33" s="221">
        <f t="shared" si="25"/>
        <v>3.4026465028355389E-3</v>
      </c>
      <c r="CB33" s="221">
        <f t="shared" si="26"/>
        <v>2.6465028355387526E-3</v>
      </c>
      <c r="CC33" s="221">
        <f t="shared" si="27"/>
        <v>1.1342155009451795E-3</v>
      </c>
      <c r="CD33" s="221">
        <f t="shared" si="28"/>
        <v>1.5122873345935729E-3</v>
      </c>
      <c r="CE33" s="221">
        <f t="shared" si="29"/>
        <v>1.890359168241966E-3</v>
      </c>
      <c r="CF33" s="221">
        <f t="shared" si="30"/>
        <v>0</v>
      </c>
      <c r="CG33" s="221">
        <f t="shared" si="31"/>
        <v>7.5614366729678643E-4</v>
      </c>
      <c r="CH33" s="221">
        <f t="shared" si="32"/>
        <v>0</v>
      </c>
      <c r="CI33" s="221">
        <f t="shared" si="33"/>
        <v>0</v>
      </c>
      <c r="CJ33" s="221">
        <f t="shared" si="34"/>
        <v>0</v>
      </c>
      <c r="CK33" s="221">
        <f t="shared" si="35"/>
        <v>3.7807183364839322E-4</v>
      </c>
      <c r="CL33" s="221">
        <f t="shared" si="36"/>
        <v>0</v>
      </c>
      <c r="CM33" s="221">
        <f t="shared" si="37"/>
        <v>0</v>
      </c>
      <c r="CN33" s="221">
        <f t="shared" si="38"/>
        <v>0</v>
      </c>
      <c r="CO33" s="221">
        <f t="shared" si="39"/>
        <v>0</v>
      </c>
      <c r="CP33" s="221">
        <f t="shared" si="40"/>
        <v>0</v>
      </c>
      <c r="CQ33" s="221">
        <f t="shared" si="41"/>
        <v>0</v>
      </c>
      <c r="CR33" s="221">
        <f t="shared" si="42"/>
        <v>0</v>
      </c>
      <c r="CS33" s="221">
        <f t="shared" si="43"/>
        <v>0</v>
      </c>
      <c r="CT33" s="221">
        <f t="shared" si="44"/>
        <v>0</v>
      </c>
      <c r="CU33" s="221">
        <f t="shared" si="45"/>
        <v>0</v>
      </c>
      <c r="CV33" s="221">
        <f t="shared" si="46"/>
        <v>0</v>
      </c>
      <c r="CW33" s="221">
        <f t="shared" si="47"/>
        <v>0</v>
      </c>
    </row>
    <row r="34" spans="2:101" x14ac:dyDescent="0.15">
      <c r="B34" s="413" t="s">
        <v>17</v>
      </c>
      <c r="C34" s="372"/>
      <c r="D34" s="227">
        <v>1233</v>
      </c>
      <c r="E34" s="227">
        <v>0</v>
      </c>
      <c r="F34" s="227">
        <v>1</v>
      </c>
      <c r="G34" s="227">
        <v>2</v>
      </c>
      <c r="H34" s="227">
        <v>7</v>
      </c>
      <c r="I34" s="227">
        <v>23</v>
      </c>
      <c r="J34" s="227">
        <v>32</v>
      </c>
      <c r="K34" s="227">
        <v>69</v>
      </c>
      <c r="L34" s="227">
        <v>110</v>
      </c>
      <c r="M34" s="227">
        <v>116</v>
      </c>
      <c r="N34" s="227">
        <v>119</v>
      </c>
      <c r="O34" s="227">
        <v>104</v>
      </c>
      <c r="P34" s="227">
        <v>96</v>
      </c>
      <c r="Q34" s="227">
        <v>90</v>
      </c>
      <c r="R34" s="227">
        <v>76</v>
      </c>
      <c r="S34" s="227">
        <v>59</v>
      </c>
      <c r="T34" s="227">
        <v>75</v>
      </c>
      <c r="U34" s="227">
        <v>63</v>
      </c>
      <c r="V34" s="227">
        <v>54</v>
      </c>
      <c r="W34" s="227">
        <v>42</v>
      </c>
      <c r="X34" s="227">
        <v>28</v>
      </c>
      <c r="Y34" s="227">
        <v>22</v>
      </c>
      <c r="Z34" s="227">
        <v>11</v>
      </c>
      <c r="AA34" s="227">
        <v>10</v>
      </c>
      <c r="AB34" s="227">
        <v>3</v>
      </c>
      <c r="AC34" s="227">
        <v>1</v>
      </c>
      <c r="AD34" s="227">
        <v>2</v>
      </c>
      <c r="AE34" s="227">
        <v>1</v>
      </c>
      <c r="AF34" s="227">
        <v>3</v>
      </c>
      <c r="AG34" s="227">
        <v>3</v>
      </c>
      <c r="AH34" s="227">
        <v>2</v>
      </c>
      <c r="AI34" s="227">
        <v>1</v>
      </c>
      <c r="AJ34" s="227">
        <v>1</v>
      </c>
      <c r="AK34" s="227">
        <v>0</v>
      </c>
      <c r="AL34" s="227">
        <v>0</v>
      </c>
      <c r="AM34" s="227">
        <v>0</v>
      </c>
      <c r="AN34" s="227">
        <v>2</v>
      </c>
      <c r="AO34" s="227">
        <v>0</v>
      </c>
      <c r="AP34" s="227">
        <v>0</v>
      </c>
      <c r="AQ34" s="227">
        <v>1</v>
      </c>
      <c r="AR34" s="227">
        <v>2</v>
      </c>
      <c r="AS34" s="227">
        <v>1</v>
      </c>
      <c r="AT34" s="227">
        <v>1</v>
      </c>
      <c r="AU34" s="227">
        <v>0</v>
      </c>
      <c r="AV34" s="227">
        <v>0</v>
      </c>
      <c r="AW34" s="227">
        <v>0</v>
      </c>
      <c r="AX34" s="227">
        <v>0</v>
      </c>
      <c r="AY34" s="227">
        <v>0</v>
      </c>
      <c r="AZ34" s="259">
        <v>3071</v>
      </c>
      <c r="BA34" s="229">
        <v>3242.6</v>
      </c>
      <c r="BB34" s="229">
        <v>996.6</v>
      </c>
      <c r="BC34" s="221">
        <f t="shared" si="1"/>
        <v>0</v>
      </c>
      <c r="BD34" s="221">
        <f t="shared" si="2"/>
        <v>8.110300081103001E-4</v>
      </c>
      <c r="BE34" s="221">
        <f t="shared" si="3"/>
        <v>1.6220600162206002E-3</v>
      </c>
      <c r="BF34" s="221">
        <f t="shared" si="4"/>
        <v>5.6772100567721003E-3</v>
      </c>
      <c r="BG34" s="221">
        <f t="shared" si="5"/>
        <v>1.8653690186536901E-2</v>
      </c>
      <c r="BH34" s="221">
        <f t="shared" si="6"/>
        <v>2.5952960259529603E-2</v>
      </c>
      <c r="BI34" s="221">
        <f t="shared" si="7"/>
        <v>5.5961070559610707E-2</v>
      </c>
      <c r="BJ34" s="221">
        <f t="shared" si="8"/>
        <v>8.9213300892133016E-2</v>
      </c>
      <c r="BK34" s="221">
        <f t="shared" si="9"/>
        <v>9.407948094079481E-2</v>
      </c>
      <c r="BL34" s="221">
        <f t="shared" si="10"/>
        <v>9.6512570965125707E-2</v>
      </c>
      <c r="BM34" s="221">
        <f t="shared" si="11"/>
        <v>8.4347120843471207E-2</v>
      </c>
      <c r="BN34" s="221">
        <f t="shared" si="12"/>
        <v>7.785888077858881E-2</v>
      </c>
      <c r="BO34" s="221">
        <f t="shared" si="13"/>
        <v>7.2992700729927001E-2</v>
      </c>
      <c r="BP34" s="221">
        <f t="shared" si="14"/>
        <v>6.163828061638281E-2</v>
      </c>
      <c r="BQ34" s="221">
        <f t="shared" si="15"/>
        <v>4.7850770478507706E-2</v>
      </c>
      <c r="BR34" s="221">
        <f t="shared" si="16"/>
        <v>6.0827250608272508E-2</v>
      </c>
      <c r="BS34" s="221">
        <f t="shared" si="17"/>
        <v>5.1094890510948905E-2</v>
      </c>
      <c r="BT34" s="221">
        <f t="shared" si="18"/>
        <v>4.3795620437956206E-2</v>
      </c>
      <c r="BU34" s="221">
        <f t="shared" si="19"/>
        <v>3.4063260340632603E-2</v>
      </c>
      <c r="BV34" s="221">
        <f t="shared" si="20"/>
        <v>2.2708840227088401E-2</v>
      </c>
      <c r="BW34" s="221">
        <f t="shared" si="21"/>
        <v>1.7842660178426603E-2</v>
      </c>
      <c r="BX34" s="221">
        <f t="shared" si="22"/>
        <v>8.9213300892133016E-3</v>
      </c>
      <c r="BY34" s="221">
        <f t="shared" si="23"/>
        <v>8.1103000811030002E-3</v>
      </c>
      <c r="BZ34" s="221">
        <f t="shared" si="24"/>
        <v>2.4330900243309003E-3</v>
      </c>
      <c r="CA34" s="221">
        <f t="shared" si="25"/>
        <v>8.110300081103001E-4</v>
      </c>
      <c r="CB34" s="221">
        <f t="shared" si="26"/>
        <v>1.6220600162206002E-3</v>
      </c>
      <c r="CC34" s="221">
        <f t="shared" si="27"/>
        <v>8.110300081103001E-4</v>
      </c>
      <c r="CD34" s="221">
        <f t="shared" si="28"/>
        <v>2.4330900243309003E-3</v>
      </c>
      <c r="CE34" s="221">
        <f t="shared" si="29"/>
        <v>2.4330900243309003E-3</v>
      </c>
      <c r="CF34" s="221">
        <f t="shared" si="30"/>
        <v>1.6220600162206002E-3</v>
      </c>
      <c r="CG34" s="221">
        <f t="shared" si="31"/>
        <v>8.110300081103001E-4</v>
      </c>
      <c r="CH34" s="221">
        <f t="shared" si="32"/>
        <v>8.110300081103001E-4</v>
      </c>
      <c r="CI34" s="221">
        <f t="shared" si="33"/>
        <v>0</v>
      </c>
      <c r="CJ34" s="221">
        <f t="shared" si="34"/>
        <v>0</v>
      </c>
      <c r="CK34" s="221">
        <f t="shared" si="35"/>
        <v>0</v>
      </c>
      <c r="CL34" s="221">
        <f t="shared" si="36"/>
        <v>1.6220600162206002E-3</v>
      </c>
      <c r="CM34" s="221">
        <f t="shared" si="37"/>
        <v>0</v>
      </c>
      <c r="CN34" s="221">
        <f t="shared" si="38"/>
        <v>0</v>
      </c>
      <c r="CO34" s="221">
        <f t="shared" si="39"/>
        <v>8.110300081103001E-4</v>
      </c>
      <c r="CP34" s="221">
        <f t="shared" si="40"/>
        <v>1.6220600162206002E-3</v>
      </c>
      <c r="CQ34" s="221">
        <f t="shared" si="41"/>
        <v>8.110300081103001E-4</v>
      </c>
      <c r="CR34" s="221">
        <f t="shared" si="42"/>
        <v>8.110300081103001E-4</v>
      </c>
      <c r="CS34" s="221">
        <f t="shared" si="43"/>
        <v>0</v>
      </c>
      <c r="CT34" s="221">
        <f t="shared" si="44"/>
        <v>0</v>
      </c>
      <c r="CU34" s="221">
        <f t="shared" si="45"/>
        <v>0</v>
      </c>
      <c r="CV34" s="221">
        <f t="shared" si="46"/>
        <v>0</v>
      </c>
      <c r="CW34" s="221">
        <f t="shared" si="47"/>
        <v>0</v>
      </c>
    </row>
    <row r="35" spans="2:101" x14ac:dyDescent="0.15">
      <c r="B35" s="413" t="s">
        <v>18</v>
      </c>
      <c r="C35" s="372"/>
      <c r="D35" s="227">
        <v>3215</v>
      </c>
      <c r="E35" s="227">
        <v>0</v>
      </c>
      <c r="F35" s="227">
        <v>0</v>
      </c>
      <c r="G35" s="227">
        <v>0</v>
      </c>
      <c r="H35" s="227">
        <v>0</v>
      </c>
      <c r="I35" s="227">
        <v>8</v>
      </c>
      <c r="J35" s="227">
        <v>18</v>
      </c>
      <c r="K35" s="227">
        <v>20</v>
      </c>
      <c r="L35" s="227">
        <v>36</v>
      </c>
      <c r="M35" s="227">
        <v>70</v>
      </c>
      <c r="N35" s="227">
        <v>102</v>
      </c>
      <c r="O35" s="227">
        <v>108</v>
      </c>
      <c r="P35" s="227">
        <v>140</v>
      </c>
      <c r="Q35" s="227">
        <v>144</v>
      </c>
      <c r="R35" s="227">
        <v>179</v>
      </c>
      <c r="S35" s="227">
        <v>195</v>
      </c>
      <c r="T35" s="227">
        <v>215</v>
      </c>
      <c r="U35" s="227">
        <v>223</v>
      </c>
      <c r="V35" s="227">
        <v>237</v>
      </c>
      <c r="W35" s="227">
        <v>175</v>
      </c>
      <c r="X35" s="227">
        <v>176</v>
      </c>
      <c r="Y35" s="227">
        <v>180</v>
      </c>
      <c r="Z35" s="227">
        <v>121</v>
      </c>
      <c r="AA35" s="227">
        <v>140</v>
      </c>
      <c r="AB35" s="227">
        <v>97</v>
      </c>
      <c r="AC35" s="227">
        <v>99</v>
      </c>
      <c r="AD35" s="227">
        <v>98</v>
      </c>
      <c r="AE35" s="227">
        <v>74</v>
      </c>
      <c r="AF35" s="227">
        <v>51</v>
      </c>
      <c r="AG35" s="227">
        <v>54</v>
      </c>
      <c r="AH35" s="227">
        <v>44</v>
      </c>
      <c r="AI35" s="227">
        <v>40</v>
      </c>
      <c r="AJ35" s="227">
        <v>29</v>
      </c>
      <c r="AK35" s="227">
        <v>25</v>
      </c>
      <c r="AL35" s="227">
        <v>30</v>
      </c>
      <c r="AM35" s="227">
        <v>15</v>
      </c>
      <c r="AN35" s="227">
        <v>18</v>
      </c>
      <c r="AO35" s="227">
        <v>8</v>
      </c>
      <c r="AP35" s="227">
        <v>9</v>
      </c>
      <c r="AQ35" s="227">
        <v>11</v>
      </c>
      <c r="AR35" s="227">
        <v>6</v>
      </c>
      <c r="AS35" s="227">
        <v>3</v>
      </c>
      <c r="AT35" s="227">
        <v>5</v>
      </c>
      <c r="AU35" s="227">
        <v>3</v>
      </c>
      <c r="AV35" s="227">
        <v>1</v>
      </c>
      <c r="AW35" s="227">
        <v>4</v>
      </c>
      <c r="AX35" s="227">
        <v>3</v>
      </c>
      <c r="AY35" s="227">
        <v>1</v>
      </c>
      <c r="AZ35" s="259">
        <v>4306</v>
      </c>
      <c r="BA35" s="229">
        <v>4522</v>
      </c>
      <c r="BB35" s="229">
        <v>1353.8</v>
      </c>
      <c r="BC35" s="221">
        <f t="shared" si="1"/>
        <v>0</v>
      </c>
      <c r="BD35" s="221">
        <f t="shared" si="2"/>
        <v>0</v>
      </c>
      <c r="BE35" s="221">
        <f t="shared" si="3"/>
        <v>0</v>
      </c>
      <c r="BF35" s="221">
        <f t="shared" si="4"/>
        <v>0</v>
      </c>
      <c r="BG35" s="221">
        <f t="shared" si="5"/>
        <v>2.4883359253499221E-3</v>
      </c>
      <c r="BH35" s="221">
        <f t="shared" si="6"/>
        <v>5.5987558320373249E-3</v>
      </c>
      <c r="BI35" s="221">
        <f t="shared" si="7"/>
        <v>6.2208398133748056E-3</v>
      </c>
      <c r="BJ35" s="221">
        <f t="shared" si="8"/>
        <v>1.119751166407465E-2</v>
      </c>
      <c r="BK35" s="221">
        <f t="shared" si="9"/>
        <v>2.177293934681182E-2</v>
      </c>
      <c r="BL35" s="221">
        <f t="shared" si="10"/>
        <v>3.1726283048211505E-2</v>
      </c>
      <c r="BM35" s="221">
        <f t="shared" si="11"/>
        <v>3.3592534992223949E-2</v>
      </c>
      <c r="BN35" s="221">
        <f t="shared" si="12"/>
        <v>4.3545878693623641E-2</v>
      </c>
      <c r="BO35" s="221">
        <f t="shared" si="13"/>
        <v>4.4790046656298599E-2</v>
      </c>
      <c r="BP35" s="221">
        <f t="shared" si="14"/>
        <v>5.5676516329704509E-2</v>
      </c>
      <c r="BQ35" s="221">
        <f t="shared" si="15"/>
        <v>6.0653188180404355E-2</v>
      </c>
      <c r="BR35" s="221">
        <f t="shared" si="16"/>
        <v>6.6874027993779159E-2</v>
      </c>
      <c r="BS35" s="221">
        <f t="shared" si="17"/>
        <v>6.9362363919129089E-2</v>
      </c>
      <c r="BT35" s="221">
        <f t="shared" si="18"/>
        <v>7.3716951788491442E-2</v>
      </c>
      <c r="BU35" s="221">
        <f t="shared" si="19"/>
        <v>5.4432348367029551E-2</v>
      </c>
      <c r="BV35" s="221">
        <f t="shared" si="20"/>
        <v>5.4743390357698291E-2</v>
      </c>
      <c r="BW35" s="221">
        <f t="shared" si="21"/>
        <v>5.5987558320373249E-2</v>
      </c>
      <c r="BX35" s="221">
        <f t="shared" si="22"/>
        <v>3.7636080870917576E-2</v>
      </c>
      <c r="BY35" s="221">
        <f t="shared" si="23"/>
        <v>4.3545878693623641E-2</v>
      </c>
      <c r="BZ35" s="221">
        <f t="shared" si="24"/>
        <v>3.0171073094867808E-2</v>
      </c>
      <c r="CA35" s="221">
        <f t="shared" si="25"/>
        <v>3.0793157076205287E-2</v>
      </c>
      <c r="CB35" s="221">
        <f t="shared" si="26"/>
        <v>3.0482115085536547E-2</v>
      </c>
      <c r="CC35" s="221">
        <f t="shared" si="27"/>
        <v>2.3017107309486782E-2</v>
      </c>
      <c r="CD35" s="221">
        <f t="shared" si="28"/>
        <v>1.5863141524105753E-2</v>
      </c>
      <c r="CE35" s="221">
        <f t="shared" si="29"/>
        <v>1.6796267496111975E-2</v>
      </c>
      <c r="CF35" s="221">
        <f t="shared" si="30"/>
        <v>1.3685847589424573E-2</v>
      </c>
      <c r="CG35" s="221">
        <f t="shared" si="31"/>
        <v>1.2441679626749611E-2</v>
      </c>
      <c r="CH35" s="221">
        <f t="shared" si="32"/>
        <v>9.020217729393468E-3</v>
      </c>
      <c r="CI35" s="221">
        <f t="shared" si="33"/>
        <v>7.7760497667185074E-3</v>
      </c>
      <c r="CJ35" s="221">
        <f t="shared" si="34"/>
        <v>9.3312597200622092E-3</v>
      </c>
      <c r="CK35" s="221">
        <f t="shared" si="35"/>
        <v>4.6656298600311046E-3</v>
      </c>
      <c r="CL35" s="221">
        <f t="shared" si="36"/>
        <v>5.5987558320373249E-3</v>
      </c>
      <c r="CM35" s="221">
        <f t="shared" si="37"/>
        <v>2.4883359253499221E-3</v>
      </c>
      <c r="CN35" s="221">
        <f t="shared" si="38"/>
        <v>2.7993779160186624E-3</v>
      </c>
      <c r="CO35" s="221">
        <f t="shared" si="39"/>
        <v>3.4214618973561432E-3</v>
      </c>
      <c r="CP35" s="221">
        <f t="shared" si="40"/>
        <v>1.8662519440124418E-3</v>
      </c>
      <c r="CQ35" s="221">
        <f t="shared" si="41"/>
        <v>9.3312597200622088E-4</v>
      </c>
      <c r="CR35" s="221">
        <f t="shared" si="42"/>
        <v>1.5552099533437014E-3</v>
      </c>
      <c r="CS35" s="221">
        <f t="shared" si="43"/>
        <v>9.3312597200622088E-4</v>
      </c>
      <c r="CT35" s="221">
        <f t="shared" si="44"/>
        <v>3.1104199066874026E-4</v>
      </c>
      <c r="CU35" s="221">
        <f t="shared" si="45"/>
        <v>1.244167962674961E-3</v>
      </c>
      <c r="CV35" s="221">
        <f t="shared" si="46"/>
        <v>9.3312597200622088E-4</v>
      </c>
      <c r="CW35" s="221">
        <f t="shared" si="47"/>
        <v>3.1104199066874026E-4</v>
      </c>
    </row>
    <row r="36" spans="2:101" x14ac:dyDescent="0.15">
      <c r="B36" s="413" t="s">
        <v>19</v>
      </c>
      <c r="C36" s="372"/>
      <c r="D36" s="227">
        <v>2224</v>
      </c>
      <c r="E36" s="227">
        <v>0</v>
      </c>
      <c r="F36" s="227">
        <v>0</v>
      </c>
      <c r="G36" s="227">
        <v>0</v>
      </c>
      <c r="H36" s="227">
        <v>2</v>
      </c>
      <c r="I36" s="227">
        <v>6</v>
      </c>
      <c r="J36" s="227">
        <v>15</v>
      </c>
      <c r="K36" s="227">
        <v>45</v>
      </c>
      <c r="L36" s="227">
        <v>52</v>
      </c>
      <c r="M36" s="227">
        <v>69</v>
      </c>
      <c r="N36" s="227">
        <v>118</v>
      </c>
      <c r="O36" s="227">
        <v>117</v>
      </c>
      <c r="P36" s="227">
        <v>116</v>
      </c>
      <c r="Q36" s="227">
        <v>146</v>
      </c>
      <c r="R36" s="227">
        <v>171</v>
      </c>
      <c r="S36" s="227">
        <v>187</v>
      </c>
      <c r="T36" s="227">
        <v>202</v>
      </c>
      <c r="U36" s="227">
        <v>170</v>
      </c>
      <c r="V36" s="227">
        <v>167</v>
      </c>
      <c r="W36" s="227">
        <v>142</v>
      </c>
      <c r="X36" s="227">
        <v>116</v>
      </c>
      <c r="Y36" s="227">
        <v>85</v>
      </c>
      <c r="Z36" s="227">
        <v>63</v>
      </c>
      <c r="AA36" s="227">
        <v>53</v>
      </c>
      <c r="AB36" s="227">
        <v>42</v>
      </c>
      <c r="AC36" s="227">
        <v>38</v>
      </c>
      <c r="AD36" s="227">
        <v>19</v>
      </c>
      <c r="AE36" s="227">
        <v>15</v>
      </c>
      <c r="AF36" s="227">
        <v>13</v>
      </c>
      <c r="AG36" s="227">
        <v>10</v>
      </c>
      <c r="AH36" s="227">
        <v>10</v>
      </c>
      <c r="AI36" s="227">
        <v>13</v>
      </c>
      <c r="AJ36" s="227">
        <v>5</v>
      </c>
      <c r="AK36" s="227">
        <v>3</v>
      </c>
      <c r="AL36" s="227">
        <v>3</v>
      </c>
      <c r="AM36" s="227">
        <v>4</v>
      </c>
      <c r="AN36" s="227">
        <v>1</v>
      </c>
      <c r="AO36" s="227">
        <v>1</v>
      </c>
      <c r="AP36" s="227">
        <v>2</v>
      </c>
      <c r="AQ36" s="227">
        <v>1</v>
      </c>
      <c r="AR36" s="227">
        <v>1</v>
      </c>
      <c r="AS36" s="227">
        <v>1</v>
      </c>
      <c r="AT36" s="227">
        <v>0</v>
      </c>
      <c r="AU36" s="227">
        <v>0</v>
      </c>
      <c r="AV36" s="227">
        <v>0</v>
      </c>
      <c r="AW36" s="227">
        <v>0</v>
      </c>
      <c r="AX36" s="227">
        <v>0</v>
      </c>
      <c r="AY36" s="227">
        <v>0</v>
      </c>
      <c r="AZ36" s="259">
        <v>3880</v>
      </c>
      <c r="BA36" s="229">
        <v>3937</v>
      </c>
      <c r="BB36" s="229">
        <v>1048.3</v>
      </c>
      <c r="BC36" s="221">
        <f t="shared" si="1"/>
        <v>0</v>
      </c>
      <c r="BD36" s="221">
        <f t="shared" si="2"/>
        <v>0</v>
      </c>
      <c r="BE36" s="221">
        <f t="shared" si="3"/>
        <v>0</v>
      </c>
      <c r="BF36" s="221">
        <f t="shared" si="4"/>
        <v>8.9928057553956839E-4</v>
      </c>
      <c r="BG36" s="221">
        <f t="shared" si="5"/>
        <v>2.6978417266187052E-3</v>
      </c>
      <c r="BH36" s="221">
        <f t="shared" si="6"/>
        <v>6.7446043165467623E-3</v>
      </c>
      <c r="BI36" s="221">
        <f t="shared" si="7"/>
        <v>2.0233812949640287E-2</v>
      </c>
      <c r="BJ36" s="221">
        <f t="shared" si="8"/>
        <v>2.3381294964028777E-2</v>
      </c>
      <c r="BK36" s="221">
        <f t="shared" si="9"/>
        <v>3.1025179856115109E-2</v>
      </c>
      <c r="BL36" s="221">
        <f t="shared" si="10"/>
        <v>5.3057553956834536E-2</v>
      </c>
      <c r="BM36" s="221">
        <f t="shared" si="11"/>
        <v>5.2607913669064747E-2</v>
      </c>
      <c r="BN36" s="221">
        <f t="shared" si="12"/>
        <v>5.2158273381294966E-2</v>
      </c>
      <c r="BO36" s="221">
        <f t="shared" si="13"/>
        <v>6.5647482014388484E-2</v>
      </c>
      <c r="BP36" s="221">
        <f t="shared" si="14"/>
        <v>7.6888489208633087E-2</v>
      </c>
      <c r="BQ36" s="221">
        <f t="shared" si="15"/>
        <v>8.4082733812949645E-2</v>
      </c>
      <c r="BR36" s="221">
        <f t="shared" si="16"/>
        <v>9.0827338129496407E-2</v>
      </c>
      <c r="BS36" s="221">
        <f t="shared" si="17"/>
        <v>7.6438848920863306E-2</v>
      </c>
      <c r="BT36" s="221">
        <f t="shared" si="18"/>
        <v>7.5089928057553962E-2</v>
      </c>
      <c r="BU36" s="221">
        <f t="shared" si="19"/>
        <v>6.3848920863309358E-2</v>
      </c>
      <c r="BV36" s="221">
        <f t="shared" si="20"/>
        <v>5.2158273381294966E-2</v>
      </c>
      <c r="BW36" s="221">
        <f t="shared" si="21"/>
        <v>3.8219424460431653E-2</v>
      </c>
      <c r="BX36" s="221">
        <f t="shared" si="22"/>
        <v>2.8327338129496404E-2</v>
      </c>
      <c r="BY36" s="221">
        <f t="shared" si="23"/>
        <v>2.3830935251798562E-2</v>
      </c>
      <c r="BZ36" s="221">
        <f t="shared" si="24"/>
        <v>1.8884892086330936E-2</v>
      </c>
      <c r="CA36" s="221">
        <f t="shared" si="25"/>
        <v>1.70863309352518E-2</v>
      </c>
      <c r="CB36" s="221">
        <f t="shared" si="26"/>
        <v>8.5431654676258999E-3</v>
      </c>
      <c r="CC36" s="221">
        <f t="shared" si="27"/>
        <v>6.7446043165467623E-3</v>
      </c>
      <c r="CD36" s="221">
        <f t="shared" si="28"/>
        <v>5.8453237410071943E-3</v>
      </c>
      <c r="CE36" s="221">
        <f t="shared" si="29"/>
        <v>4.4964028776978415E-3</v>
      </c>
      <c r="CF36" s="221">
        <f t="shared" si="30"/>
        <v>4.4964028776978415E-3</v>
      </c>
      <c r="CG36" s="221">
        <f t="shared" si="31"/>
        <v>5.8453237410071943E-3</v>
      </c>
      <c r="CH36" s="221">
        <f t="shared" si="32"/>
        <v>2.2482014388489208E-3</v>
      </c>
      <c r="CI36" s="221">
        <f t="shared" si="33"/>
        <v>1.3489208633093526E-3</v>
      </c>
      <c r="CJ36" s="221">
        <f t="shared" si="34"/>
        <v>1.3489208633093526E-3</v>
      </c>
      <c r="CK36" s="221">
        <f t="shared" si="35"/>
        <v>1.7985611510791368E-3</v>
      </c>
      <c r="CL36" s="221">
        <f t="shared" si="36"/>
        <v>4.496402877697842E-4</v>
      </c>
      <c r="CM36" s="221">
        <f t="shared" si="37"/>
        <v>4.496402877697842E-4</v>
      </c>
      <c r="CN36" s="221">
        <f t="shared" si="38"/>
        <v>8.9928057553956839E-4</v>
      </c>
      <c r="CO36" s="221">
        <f t="shared" si="39"/>
        <v>4.496402877697842E-4</v>
      </c>
      <c r="CP36" s="221">
        <f t="shared" si="40"/>
        <v>4.496402877697842E-4</v>
      </c>
      <c r="CQ36" s="221">
        <f t="shared" si="41"/>
        <v>4.496402877697842E-4</v>
      </c>
      <c r="CR36" s="221">
        <f t="shared" si="42"/>
        <v>0</v>
      </c>
      <c r="CS36" s="221">
        <f t="shared" si="43"/>
        <v>0</v>
      </c>
      <c r="CT36" s="221">
        <f t="shared" si="44"/>
        <v>0</v>
      </c>
      <c r="CU36" s="221">
        <f t="shared" si="45"/>
        <v>0</v>
      </c>
      <c r="CV36" s="221">
        <f t="shared" si="46"/>
        <v>0</v>
      </c>
      <c r="CW36" s="221">
        <f t="shared" si="47"/>
        <v>0</v>
      </c>
    </row>
    <row r="37" spans="2:101" x14ac:dyDescent="0.15">
      <c r="B37" s="413" t="s">
        <v>20</v>
      </c>
      <c r="C37" s="372"/>
      <c r="D37" s="227">
        <v>34</v>
      </c>
      <c r="E37" s="227">
        <v>0</v>
      </c>
      <c r="F37" s="227">
        <v>0</v>
      </c>
      <c r="G37" s="227">
        <v>0</v>
      </c>
      <c r="H37" s="227">
        <v>0</v>
      </c>
      <c r="I37" s="227">
        <v>2</v>
      </c>
      <c r="J37" s="227">
        <v>3</v>
      </c>
      <c r="K37" s="227">
        <v>3</v>
      </c>
      <c r="L37" s="227">
        <v>3</v>
      </c>
      <c r="M37" s="227">
        <v>0</v>
      </c>
      <c r="N37" s="227">
        <v>5</v>
      </c>
      <c r="O37" s="227">
        <v>3</v>
      </c>
      <c r="P37" s="227">
        <v>5</v>
      </c>
      <c r="Q37" s="227">
        <v>5</v>
      </c>
      <c r="R37" s="227">
        <v>1</v>
      </c>
      <c r="S37" s="227">
        <v>2</v>
      </c>
      <c r="T37" s="227">
        <v>1</v>
      </c>
      <c r="U37" s="227">
        <v>0</v>
      </c>
      <c r="V37" s="227">
        <v>1</v>
      </c>
      <c r="W37" s="227">
        <v>0</v>
      </c>
      <c r="X37" s="227">
        <v>0</v>
      </c>
      <c r="Y37" s="227">
        <v>0</v>
      </c>
      <c r="Z37" s="227">
        <v>0</v>
      </c>
      <c r="AA37" s="227">
        <v>0</v>
      </c>
      <c r="AB37" s="227">
        <v>0</v>
      </c>
      <c r="AC37" s="227">
        <v>0</v>
      </c>
      <c r="AD37" s="227">
        <v>0</v>
      </c>
      <c r="AE37" s="227">
        <v>0</v>
      </c>
      <c r="AF37" s="227">
        <v>0</v>
      </c>
      <c r="AG37" s="227">
        <v>0</v>
      </c>
      <c r="AH37" s="227">
        <v>0</v>
      </c>
      <c r="AI37" s="227">
        <v>0</v>
      </c>
      <c r="AJ37" s="227">
        <v>0</v>
      </c>
      <c r="AK37" s="227">
        <v>0</v>
      </c>
      <c r="AL37" s="227">
        <v>0</v>
      </c>
      <c r="AM37" s="227">
        <v>0</v>
      </c>
      <c r="AN37" s="227">
        <v>0</v>
      </c>
      <c r="AO37" s="227">
        <v>0</v>
      </c>
      <c r="AP37" s="227">
        <v>0</v>
      </c>
      <c r="AQ37" s="227">
        <v>0</v>
      </c>
      <c r="AR37" s="227">
        <v>0</v>
      </c>
      <c r="AS37" s="227">
        <v>0</v>
      </c>
      <c r="AT37" s="227">
        <v>0</v>
      </c>
      <c r="AU37" s="227">
        <v>0</v>
      </c>
      <c r="AV37" s="227">
        <v>0</v>
      </c>
      <c r="AW37" s="227">
        <v>0</v>
      </c>
      <c r="AX37" s="227">
        <v>0</v>
      </c>
      <c r="AY37" s="227">
        <v>0</v>
      </c>
      <c r="AZ37" s="259">
        <v>2811</v>
      </c>
      <c r="BA37" s="229">
        <v>2791.1</v>
      </c>
      <c r="BB37" s="268">
        <v>641.9</v>
      </c>
      <c r="BC37" s="221">
        <f t="shared" si="1"/>
        <v>0</v>
      </c>
      <c r="BD37" s="221">
        <f t="shared" si="2"/>
        <v>0</v>
      </c>
      <c r="BE37" s="221">
        <f t="shared" si="3"/>
        <v>0</v>
      </c>
      <c r="BF37" s="221">
        <f t="shared" si="4"/>
        <v>0</v>
      </c>
      <c r="BG37" s="221">
        <f t="shared" si="5"/>
        <v>5.8823529411764705E-2</v>
      </c>
      <c r="BH37" s="221">
        <f t="shared" si="6"/>
        <v>8.8235294117647065E-2</v>
      </c>
      <c r="BI37" s="221">
        <f t="shared" si="7"/>
        <v>8.8235294117647065E-2</v>
      </c>
      <c r="BJ37" s="221">
        <f t="shared" si="8"/>
        <v>8.8235294117647065E-2</v>
      </c>
      <c r="BK37" s="221">
        <f t="shared" si="9"/>
        <v>0</v>
      </c>
      <c r="BL37" s="221">
        <f t="shared" si="10"/>
        <v>0.14705882352941177</v>
      </c>
      <c r="BM37" s="221">
        <f t="shared" si="11"/>
        <v>8.8235294117647065E-2</v>
      </c>
      <c r="BN37" s="221">
        <f t="shared" si="12"/>
        <v>0.14705882352941177</v>
      </c>
      <c r="BO37" s="221">
        <f t="shared" si="13"/>
        <v>0.14705882352941177</v>
      </c>
      <c r="BP37" s="221">
        <f t="shared" si="14"/>
        <v>2.9411764705882353E-2</v>
      </c>
      <c r="BQ37" s="221">
        <f t="shared" si="15"/>
        <v>5.8823529411764705E-2</v>
      </c>
      <c r="BR37" s="221">
        <f t="shared" si="16"/>
        <v>2.9411764705882353E-2</v>
      </c>
      <c r="BS37" s="221">
        <f t="shared" si="17"/>
        <v>0</v>
      </c>
      <c r="BT37" s="221">
        <f t="shared" si="18"/>
        <v>2.9411764705882353E-2</v>
      </c>
      <c r="BU37" s="221">
        <f t="shared" si="19"/>
        <v>0</v>
      </c>
      <c r="BV37" s="221">
        <f t="shared" si="20"/>
        <v>0</v>
      </c>
      <c r="BW37" s="221">
        <f t="shared" si="21"/>
        <v>0</v>
      </c>
      <c r="BX37" s="221">
        <f t="shared" si="22"/>
        <v>0</v>
      </c>
      <c r="BY37" s="221">
        <f t="shared" si="23"/>
        <v>0</v>
      </c>
      <c r="BZ37" s="221">
        <f t="shared" si="24"/>
        <v>0</v>
      </c>
      <c r="CA37" s="221">
        <f t="shared" si="25"/>
        <v>0</v>
      </c>
      <c r="CB37" s="221">
        <f t="shared" si="26"/>
        <v>0</v>
      </c>
      <c r="CC37" s="221">
        <f t="shared" si="27"/>
        <v>0</v>
      </c>
      <c r="CD37" s="221">
        <f t="shared" si="28"/>
        <v>0</v>
      </c>
      <c r="CE37" s="221">
        <f t="shared" si="29"/>
        <v>0</v>
      </c>
      <c r="CF37" s="221">
        <f t="shared" si="30"/>
        <v>0</v>
      </c>
      <c r="CG37" s="221">
        <f t="shared" si="31"/>
        <v>0</v>
      </c>
      <c r="CH37" s="221">
        <f t="shared" si="32"/>
        <v>0</v>
      </c>
      <c r="CI37" s="221">
        <f t="shared" si="33"/>
        <v>0</v>
      </c>
      <c r="CJ37" s="221">
        <f t="shared" si="34"/>
        <v>0</v>
      </c>
      <c r="CK37" s="221">
        <f t="shared" si="35"/>
        <v>0</v>
      </c>
      <c r="CL37" s="221">
        <f t="shared" si="36"/>
        <v>0</v>
      </c>
      <c r="CM37" s="221">
        <f t="shared" si="37"/>
        <v>0</v>
      </c>
      <c r="CN37" s="221">
        <f t="shared" si="38"/>
        <v>0</v>
      </c>
      <c r="CO37" s="221">
        <f t="shared" si="39"/>
        <v>0</v>
      </c>
      <c r="CP37" s="221">
        <f t="shared" si="40"/>
        <v>0</v>
      </c>
      <c r="CQ37" s="221">
        <f t="shared" si="41"/>
        <v>0</v>
      </c>
      <c r="CR37" s="221">
        <f t="shared" si="42"/>
        <v>0</v>
      </c>
      <c r="CS37" s="221">
        <f t="shared" si="43"/>
        <v>0</v>
      </c>
      <c r="CT37" s="221">
        <f t="shared" si="44"/>
        <v>0</v>
      </c>
      <c r="CU37" s="221">
        <f t="shared" si="45"/>
        <v>0</v>
      </c>
      <c r="CV37" s="221">
        <f t="shared" si="46"/>
        <v>0</v>
      </c>
      <c r="CW37" s="221">
        <f t="shared" si="47"/>
        <v>0</v>
      </c>
    </row>
    <row r="38" spans="2:101" x14ac:dyDescent="0.15">
      <c r="B38" s="413" t="s">
        <v>21</v>
      </c>
      <c r="C38" s="372"/>
      <c r="D38" s="227">
        <v>12</v>
      </c>
      <c r="E38" s="227">
        <v>0</v>
      </c>
      <c r="F38" s="227">
        <v>0</v>
      </c>
      <c r="G38" s="227">
        <v>0</v>
      </c>
      <c r="H38" s="227">
        <v>0</v>
      </c>
      <c r="I38" s="227">
        <v>0</v>
      </c>
      <c r="J38" s="227">
        <v>0</v>
      </c>
      <c r="K38" s="227">
        <v>0</v>
      </c>
      <c r="L38" s="227">
        <v>0</v>
      </c>
      <c r="M38" s="227">
        <v>2</v>
      </c>
      <c r="N38" s="227">
        <v>0</v>
      </c>
      <c r="O38" s="227">
        <v>0</v>
      </c>
      <c r="P38" s="227">
        <v>3</v>
      </c>
      <c r="Q38" s="227">
        <v>2</v>
      </c>
      <c r="R38" s="227">
        <v>1</v>
      </c>
      <c r="S38" s="227">
        <v>3</v>
      </c>
      <c r="T38" s="227">
        <v>0</v>
      </c>
      <c r="U38" s="227">
        <v>1</v>
      </c>
      <c r="V38" s="227">
        <v>0</v>
      </c>
      <c r="W38" s="227">
        <v>0</v>
      </c>
      <c r="X38" s="227">
        <v>0</v>
      </c>
      <c r="Y38" s="227">
        <v>0</v>
      </c>
      <c r="Z38" s="227">
        <v>0</v>
      </c>
      <c r="AA38" s="227">
        <v>0</v>
      </c>
      <c r="AB38" s="227">
        <v>0</v>
      </c>
      <c r="AC38" s="227">
        <v>0</v>
      </c>
      <c r="AD38" s="227">
        <v>0</v>
      </c>
      <c r="AE38" s="227">
        <v>0</v>
      </c>
      <c r="AF38" s="227">
        <v>0</v>
      </c>
      <c r="AG38" s="227">
        <v>0</v>
      </c>
      <c r="AH38" s="227">
        <v>0</v>
      </c>
      <c r="AI38" s="227">
        <v>0</v>
      </c>
      <c r="AJ38" s="227">
        <v>0</v>
      </c>
      <c r="AK38" s="227">
        <v>0</v>
      </c>
      <c r="AL38" s="227">
        <v>0</v>
      </c>
      <c r="AM38" s="227">
        <v>0</v>
      </c>
      <c r="AN38" s="227">
        <v>0</v>
      </c>
      <c r="AO38" s="227">
        <v>0</v>
      </c>
      <c r="AP38" s="227">
        <v>0</v>
      </c>
      <c r="AQ38" s="227">
        <v>0</v>
      </c>
      <c r="AR38" s="227">
        <v>0</v>
      </c>
      <c r="AS38" s="227">
        <v>0</v>
      </c>
      <c r="AT38" s="227">
        <v>0</v>
      </c>
      <c r="AU38" s="227">
        <v>0</v>
      </c>
      <c r="AV38" s="227">
        <v>0</v>
      </c>
      <c r="AW38" s="227">
        <v>0</v>
      </c>
      <c r="AX38" s="227">
        <v>0</v>
      </c>
      <c r="AY38" s="227">
        <v>0</v>
      </c>
      <c r="AZ38" s="259">
        <v>3275</v>
      </c>
      <c r="BA38" s="229">
        <v>3273.1</v>
      </c>
      <c r="BB38" s="229">
        <v>450.5</v>
      </c>
      <c r="BC38" s="221">
        <f t="shared" si="1"/>
        <v>0</v>
      </c>
      <c r="BD38" s="221">
        <f t="shared" si="2"/>
        <v>0</v>
      </c>
      <c r="BE38" s="221">
        <f t="shared" si="3"/>
        <v>0</v>
      </c>
      <c r="BF38" s="221">
        <f t="shared" si="4"/>
        <v>0</v>
      </c>
      <c r="BG38" s="221">
        <f t="shared" si="5"/>
        <v>0</v>
      </c>
      <c r="BH38" s="221">
        <f t="shared" si="6"/>
        <v>0</v>
      </c>
      <c r="BI38" s="221">
        <f t="shared" si="7"/>
        <v>0</v>
      </c>
      <c r="BJ38" s="221">
        <f t="shared" si="8"/>
        <v>0</v>
      </c>
      <c r="BK38" s="221">
        <f t="shared" si="9"/>
        <v>0.16666666666666666</v>
      </c>
      <c r="BL38" s="221">
        <f t="shared" si="10"/>
        <v>0</v>
      </c>
      <c r="BM38" s="221">
        <f t="shared" si="11"/>
        <v>0</v>
      </c>
      <c r="BN38" s="221">
        <f t="shared" si="12"/>
        <v>0.25</v>
      </c>
      <c r="BO38" s="221">
        <f t="shared" si="13"/>
        <v>0.16666666666666666</v>
      </c>
      <c r="BP38" s="221">
        <f t="shared" si="14"/>
        <v>8.3333333333333329E-2</v>
      </c>
      <c r="BQ38" s="221">
        <f t="shared" si="15"/>
        <v>0.25</v>
      </c>
      <c r="BR38" s="221">
        <f t="shared" si="16"/>
        <v>0</v>
      </c>
      <c r="BS38" s="221">
        <f t="shared" si="17"/>
        <v>8.3333333333333329E-2</v>
      </c>
      <c r="BT38" s="221">
        <f t="shared" si="18"/>
        <v>0</v>
      </c>
      <c r="BU38" s="221">
        <f t="shared" si="19"/>
        <v>0</v>
      </c>
      <c r="BV38" s="221">
        <f t="shared" si="20"/>
        <v>0</v>
      </c>
      <c r="BW38" s="221">
        <f t="shared" si="21"/>
        <v>0</v>
      </c>
      <c r="BX38" s="221">
        <f t="shared" si="22"/>
        <v>0</v>
      </c>
      <c r="BY38" s="221">
        <f t="shared" si="23"/>
        <v>0</v>
      </c>
      <c r="BZ38" s="221">
        <f t="shared" si="24"/>
        <v>0</v>
      </c>
      <c r="CA38" s="221">
        <f t="shared" si="25"/>
        <v>0</v>
      </c>
      <c r="CB38" s="221">
        <f t="shared" si="26"/>
        <v>0</v>
      </c>
      <c r="CC38" s="221">
        <f t="shared" si="27"/>
        <v>0</v>
      </c>
      <c r="CD38" s="221">
        <f t="shared" si="28"/>
        <v>0</v>
      </c>
      <c r="CE38" s="221">
        <f t="shared" si="29"/>
        <v>0</v>
      </c>
      <c r="CF38" s="221">
        <f t="shared" si="30"/>
        <v>0</v>
      </c>
      <c r="CG38" s="221">
        <f t="shared" si="31"/>
        <v>0</v>
      </c>
      <c r="CH38" s="221">
        <f t="shared" si="32"/>
        <v>0</v>
      </c>
      <c r="CI38" s="221">
        <f t="shared" si="33"/>
        <v>0</v>
      </c>
      <c r="CJ38" s="221">
        <f t="shared" si="34"/>
        <v>0</v>
      </c>
      <c r="CK38" s="221">
        <f t="shared" si="35"/>
        <v>0</v>
      </c>
      <c r="CL38" s="221">
        <f t="shared" si="36"/>
        <v>0</v>
      </c>
      <c r="CM38" s="221">
        <f t="shared" si="37"/>
        <v>0</v>
      </c>
      <c r="CN38" s="221">
        <f t="shared" si="38"/>
        <v>0</v>
      </c>
      <c r="CO38" s="221">
        <f t="shared" si="39"/>
        <v>0</v>
      </c>
      <c r="CP38" s="221">
        <f t="shared" si="40"/>
        <v>0</v>
      </c>
      <c r="CQ38" s="221">
        <f t="shared" si="41"/>
        <v>0</v>
      </c>
      <c r="CR38" s="221">
        <f t="shared" si="42"/>
        <v>0</v>
      </c>
      <c r="CS38" s="221">
        <f t="shared" si="43"/>
        <v>0</v>
      </c>
      <c r="CT38" s="221">
        <f t="shared" si="44"/>
        <v>0</v>
      </c>
      <c r="CU38" s="221">
        <f t="shared" si="45"/>
        <v>0</v>
      </c>
      <c r="CV38" s="221">
        <f t="shared" si="46"/>
        <v>0</v>
      </c>
      <c r="CW38" s="221">
        <f t="shared" si="47"/>
        <v>0</v>
      </c>
    </row>
    <row r="39" spans="2:101" x14ac:dyDescent="0.15">
      <c r="B39" s="413" t="s">
        <v>22</v>
      </c>
      <c r="C39" s="372"/>
      <c r="D39" s="227">
        <v>17</v>
      </c>
      <c r="E39" s="227">
        <v>0</v>
      </c>
      <c r="F39" s="227">
        <v>0</v>
      </c>
      <c r="G39" s="227">
        <v>0</v>
      </c>
      <c r="H39" s="227">
        <v>0</v>
      </c>
      <c r="I39" s="227">
        <v>0</v>
      </c>
      <c r="J39" s="227">
        <v>1</v>
      </c>
      <c r="K39" s="227">
        <v>0</v>
      </c>
      <c r="L39" s="227">
        <v>2</v>
      </c>
      <c r="M39" s="227">
        <v>1</v>
      </c>
      <c r="N39" s="227">
        <v>4</v>
      </c>
      <c r="O39" s="227">
        <v>2</v>
      </c>
      <c r="P39" s="227">
        <v>0</v>
      </c>
      <c r="Q39" s="227">
        <v>0</v>
      </c>
      <c r="R39" s="227">
        <v>4</v>
      </c>
      <c r="S39" s="227">
        <v>0</v>
      </c>
      <c r="T39" s="227">
        <v>2</v>
      </c>
      <c r="U39" s="227">
        <v>0</v>
      </c>
      <c r="V39" s="227">
        <v>1</v>
      </c>
      <c r="W39" s="227">
        <v>0</v>
      </c>
      <c r="X39" s="227">
        <v>0</v>
      </c>
      <c r="Y39" s="227">
        <v>0</v>
      </c>
      <c r="Z39" s="227">
        <v>0</v>
      </c>
      <c r="AA39" s="227">
        <v>0</v>
      </c>
      <c r="AB39" s="227">
        <v>0</v>
      </c>
      <c r="AC39" s="227">
        <v>0</v>
      </c>
      <c r="AD39" s="227">
        <v>0</v>
      </c>
      <c r="AE39" s="227">
        <v>0</v>
      </c>
      <c r="AF39" s="227">
        <v>0</v>
      </c>
      <c r="AG39" s="227">
        <v>0</v>
      </c>
      <c r="AH39" s="227">
        <v>0</v>
      </c>
      <c r="AI39" s="227">
        <v>0</v>
      </c>
      <c r="AJ39" s="227">
        <v>0</v>
      </c>
      <c r="AK39" s="227">
        <v>0</v>
      </c>
      <c r="AL39" s="227">
        <v>0</v>
      </c>
      <c r="AM39" s="227">
        <v>0</v>
      </c>
      <c r="AN39" s="227">
        <v>0</v>
      </c>
      <c r="AO39" s="227">
        <v>0</v>
      </c>
      <c r="AP39" s="227">
        <v>0</v>
      </c>
      <c r="AQ39" s="227">
        <v>0</v>
      </c>
      <c r="AR39" s="227">
        <v>0</v>
      </c>
      <c r="AS39" s="227">
        <v>0</v>
      </c>
      <c r="AT39" s="227">
        <v>0</v>
      </c>
      <c r="AU39" s="227">
        <v>0</v>
      </c>
      <c r="AV39" s="227">
        <v>0</v>
      </c>
      <c r="AW39" s="227">
        <v>0</v>
      </c>
      <c r="AX39" s="227">
        <v>0</v>
      </c>
      <c r="AY39" s="227">
        <v>0</v>
      </c>
      <c r="AZ39" s="259">
        <v>2870</v>
      </c>
      <c r="BA39" s="229">
        <v>3043.9</v>
      </c>
      <c r="BB39" s="229">
        <v>657.2</v>
      </c>
      <c r="BC39" s="221">
        <f t="shared" si="1"/>
        <v>0</v>
      </c>
      <c r="BD39" s="221">
        <f t="shared" si="2"/>
        <v>0</v>
      </c>
      <c r="BE39" s="221">
        <f t="shared" si="3"/>
        <v>0</v>
      </c>
      <c r="BF39" s="221">
        <f t="shared" si="4"/>
        <v>0</v>
      </c>
      <c r="BG39" s="221">
        <f t="shared" si="5"/>
        <v>0</v>
      </c>
      <c r="BH39" s="221">
        <f t="shared" si="6"/>
        <v>5.8823529411764705E-2</v>
      </c>
      <c r="BI39" s="221">
        <f t="shared" si="7"/>
        <v>0</v>
      </c>
      <c r="BJ39" s="221">
        <f t="shared" si="8"/>
        <v>0.11764705882352941</v>
      </c>
      <c r="BK39" s="221">
        <f t="shared" si="9"/>
        <v>5.8823529411764705E-2</v>
      </c>
      <c r="BL39" s="221">
        <f t="shared" si="10"/>
        <v>0.23529411764705882</v>
      </c>
      <c r="BM39" s="221">
        <f t="shared" si="11"/>
        <v>0.11764705882352941</v>
      </c>
      <c r="BN39" s="221">
        <f t="shared" si="12"/>
        <v>0</v>
      </c>
      <c r="BO39" s="221">
        <f t="shared" si="13"/>
        <v>0</v>
      </c>
      <c r="BP39" s="221">
        <f t="shared" si="14"/>
        <v>0.23529411764705882</v>
      </c>
      <c r="BQ39" s="221">
        <f t="shared" si="15"/>
        <v>0</v>
      </c>
      <c r="BR39" s="221">
        <f t="shared" si="16"/>
        <v>0.11764705882352941</v>
      </c>
      <c r="BS39" s="221">
        <f t="shared" si="17"/>
        <v>0</v>
      </c>
      <c r="BT39" s="221">
        <f t="shared" si="18"/>
        <v>5.8823529411764705E-2</v>
      </c>
      <c r="BU39" s="221">
        <f t="shared" si="19"/>
        <v>0</v>
      </c>
      <c r="BV39" s="221">
        <f t="shared" si="20"/>
        <v>0</v>
      </c>
      <c r="BW39" s="221">
        <f t="shared" si="21"/>
        <v>0</v>
      </c>
      <c r="BX39" s="221">
        <f t="shared" si="22"/>
        <v>0</v>
      </c>
      <c r="BY39" s="221">
        <f t="shared" si="23"/>
        <v>0</v>
      </c>
      <c r="BZ39" s="221">
        <f t="shared" si="24"/>
        <v>0</v>
      </c>
      <c r="CA39" s="221">
        <f t="shared" si="25"/>
        <v>0</v>
      </c>
      <c r="CB39" s="221">
        <f t="shared" si="26"/>
        <v>0</v>
      </c>
      <c r="CC39" s="221">
        <f t="shared" si="27"/>
        <v>0</v>
      </c>
      <c r="CD39" s="221">
        <f t="shared" si="28"/>
        <v>0</v>
      </c>
      <c r="CE39" s="221">
        <f t="shared" si="29"/>
        <v>0</v>
      </c>
      <c r="CF39" s="221">
        <f t="shared" si="30"/>
        <v>0</v>
      </c>
      <c r="CG39" s="221">
        <f t="shared" si="31"/>
        <v>0</v>
      </c>
      <c r="CH39" s="221">
        <f t="shared" si="32"/>
        <v>0</v>
      </c>
      <c r="CI39" s="221">
        <f t="shared" si="33"/>
        <v>0</v>
      </c>
      <c r="CJ39" s="221">
        <f t="shared" si="34"/>
        <v>0</v>
      </c>
      <c r="CK39" s="221">
        <f t="shared" si="35"/>
        <v>0</v>
      </c>
      <c r="CL39" s="221">
        <f t="shared" si="36"/>
        <v>0</v>
      </c>
      <c r="CM39" s="221">
        <f t="shared" si="37"/>
        <v>0</v>
      </c>
      <c r="CN39" s="221">
        <f t="shared" si="38"/>
        <v>0</v>
      </c>
      <c r="CO39" s="221">
        <f t="shared" si="39"/>
        <v>0</v>
      </c>
      <c r="CP39" s="221">
        <f t="shared" si="40"/>
        <v>0</v>
      </c>
      <c r="CQ39" s="221">
        <f t="shared" si="41"/>
        <v>0</v>
      </c>
      <c r="CR39" s="221">
        <f t="shared" si="42"/>
        <v>0</v>
      </c>
      <c r="CS39" s="221">
        <f t="shared" si="43"/>
        <v>0</v>
      </c>
      <c r="CT39" s="221">
        <f t="shared" si="44"/>
        <v>0</v>
      </c>
      <c r="CU39" s="221">
        <f t="shared" si="45"/>
        <v>0</v>
      </c>
      <c r="CV39" s="221">
        <f t="shared" si="46"/>
        <v>0</v>
      </c>
      <c r="CW39" s="221">
        <f t="shared" si="47"/>
        <v>0</v>
      </c>
    </row>
    <row r="40" spans="2:101" x14ac:dyDescent="0.15">
      <c r="B40" s="413" t="s">
        <v>23</v>
      </c>
      <c r="C40" s="372"/>
      <c r="D40" s="227">
        <v>30</v>
      </c>
      <c r="E40" s="227">
        <v>0</v>
      </c>
      <c r="F40" s="227">
        <v>0</v>
      </c>
      <c r="G40" s="227">
        <v>0</v>
      </c>
      <c r="H40" s="227">
        <v>0</v>
      </c>
      <c r="I40" s="227">
        <v>1</v>
      </c>
      <c r="J40" s="227">
        <v>6</v>
      </c>
      <c r="K40" s="227">
        <v>4</v>
      </c>
      <c r="L40" s="227">
        <v>3</v>
      </c>
      <c r="M40" s="227">
        <v>3</v>
      </c>
      <c r="N40" s="227">
        <v>2</v>
      </c>
      <c r="O40" s="227">
        <v>5</v>
      </c>
      <c r="P40" s="227">
        <v>2</v>
      </c>
      <c r="Q40" s="227">
        <v>2</v>
      </c>
      <c r="R40" s="227">
        <v>1</v>
      </c>
      <c r="S40" s="227">
        <v>0</v>
      </c>
      <c r="T40" s="227">
        <v>0</v>
      </c>
      <c r="U40" s="227">
        <v>1</v>
      </c>
      <c r="V40" s="227">
        <v>0</v>
      </c>
      <c r="W40" s="227">
        <v>0</v>
      </c>
      <c r="X40" s="227">
        <v>0</v>
      </c>
      <c r="Y40" s="227">
        <v>0</v>
      </c>
      <c r="Z40" s="227">
        <v>0</v>
      </c>
      <c r="AA40" s="227">
        <v>0</v>
      </c>
      <c r="AB40" s="227">
        <v>0</v>
      </c>
      <c r="AC40" s="227">
        <v>0</v>
      </c>
      <c r="AD40" s="227">
        <v>0</v>
      </c>
      <c r="AE40" s="227">
        <v>0</v>
      </c>
      <c r="AF40" s="227">
        <v>0</v>
      </c>
      <c r="AG40" s="227">
        <v>0</v>
      </c>
      <c r="AH40" s="227">
        <v>0</v>
      </c>
      <c r="AI40" s="227">
        <v>0</v>
      </c>
      <c r="AJ40" s="227">
        <v>0</v>
      </c>
      <c r="AK40" s="227">
        <v>0</v>
      </c>
      <c r="AL40" s="227">
        <v>0</v>
      </c>
      <c r="AM40" s="227">
        <v>0</v>
      </c>
      <c r="AN40" s="227">
        <v>0</v>
      </c>
      <c r="AO40" s="227">
        <v>0</v>
      </c>
      <c r="AP40" s="227">
        <v>0</v>
      </c>
      <c r="AQ40" s="227">
        <v>0</v>
      </c>
      <c r="AR40" s="227">
        <v>0</v>
      </c>
      <c r="AS40" s="227">
        <v>0</v>
      </c>
      <c r="AT40" s="227">
        <v>0</v>
      </c>
      <c r="AU40" s="227">
        <v>0</v>
      </c>
      <c r="AV40" s="227">
        <v>0</v>
      </c>
      <c r="AW40" s="227">
        <v>0</v>
      </c>
      <c r="AX40" s="227">
        <v>0</v>
      </c>
      <c r="AY40" s="227">
        <v>0</v>
      </c>
      <c r="AZ40" s="266">
        <v>2400</v>
      </c>
      <c r="BA40" s="269">
        <v>2530</v>
      </c>
      <c r="BB40" s="269">
        <v>572.4</v>
      </c>
      <c r="BC40" s="221">
        <f t="shared" si="1"/>
        <v>0</v>
      </c>
      <c r="BD40" s="221">
        <f t="shared" si="2"/>
        <v>0</v>
      </c>
      <c r="BE40" s="221">
        <f t="shared" si="3"/>
        <v>0</v>
      </c>
      <c r="BF40" s="221">
        <f t="shared" si="4"/>
        <v>0</v>
      </c>
      <c r="BG40" s="221">
        <f t="shared" si="5"/>
        <v>3.3333333333333333E-2</v>
      </c>
      <c r="BH40" s="221">
        <f t="shared" si="6"/>
        <v>0.2</v>
      </c>
      <c r="BI40" s="221">
        <f t="shared" si="7"/>
        <v>0.13333333333333333</v>
      </c>
      <c r="BJ40" s="221">
        <f t="shared" si="8"/>
        <v>0.1</v>
      </c>
      <c r="BK40" s="221">
        <f t="shared" si="9"/>
        <v>0.1</v>
      </c>
      <c r="BL40" s="221">
        <f t="shared" si="10"/>
        <v>6.6666666666666666E-2</v>
      </c>
      <c r="BM40" s="221">
        <f t="shared" si="11"/>
        <v>0.16666666666666666</v>
      </c>
      <c r="BN40" s="221">
        <f t="shared" si="12"/>
        <v>6.6666666666666666E-2</v>
      </c>
      <c r="BO40" s="221">
        <f t="shared" si="13"/>
        <v>6.6666666666666666E-2</v>
      </c>
      <c r="BP40" s="221">
        <f t="shared" si="14"/>
        <v>3.3333333333333333E-2</v>
      </c>
      <c r="BQ40" s="221">
        <f t="shared" si="15"/>
        <v>0</v>
      </c>
      <c r="BR40" s="221">
        <f t="shared" si="16"/>
        <v>0</v>
      </c>
      <c r="BS40" s="221">
        <f t="shared" si="17"/>
        <v>3.3333333333333333E-2</v>
      </c>
      <c r="BT40" s="221">
        <f t="shared" si="18"/>
        <v>0</v>
      </c>
      <c r="BU40" s="221">
        <f t="shared" si="19"/>
        <v>0</v>
      </c>
      <c r="BV40" s="221">
        <f t="shared" si="20"/>
        <v>0</v>
      </c>
      <c r="BW40" s="221">
        <f t="shared" si="21"/>
        <v>0</v>
      </c>
      <c r="BX40" s="221">
        <f t="shared" si="22"/>
        <v>0</v>
      </c>
      <c r="BY40" s="221">
        <f t="shared" si="23"/>
        <v>0</v>
      </c>
      <c r="BZ40" s="221">
        <f t="shared" si="24"/>
        <v>0</v>
      </c>
      <c r="CA40" s="221">
        <f t="shared" si="25"/>
        <v>0</v>
      </c>
      <c r="CB40" s="221">
        <f t="shared" si="26"/>
        <v>0</v>
      </c>
      <c r="CC40" s="221">
        <f t="shared" si="27"/>
        <v>0</v>
      </c>
      <c r="CD40" s="221">
        <f t="shared" si="28"/>
        <v>0</v>
      </c>
      <c r="CE40" s="221">
        <f t="shared" si="29"/>
        <v>0</v>
      </c>
      <c r="CF40" s="221">
        <f t="shared" si="30"/>
        <v>0</v>
      </c>
      <c r="CG40" s="221">
        <f t="shared" si="31"/>
        <v>0</v>
      </c>
      <c r="CH40" s="221">
        <f t="shared" si="32"/>
        <v>0</v>
      </c>
      <c r="CI40" s="221">
        <f t="shared" si="33"/>
        <v>0</v>
      </c>
      <c r="CJ40" s="221">
        <f t="shared" si="34"/>
        <v>0</v>
      </c>
      <c r="CK40" s="221">
        <f t="shared" si="35"/>
        <v>0</v>
      </c>
      <c r="CL40" s="221">
        <f t="shared" si="36"/>
        <v>0</v>
      </c>
      <c r="CM40" s="221">
        <f t="shared" si="37"/>
        <v>0</v>
      </c>
      <c r="CN40" s="221">
        <f t="shared" si="38"/>
        <v>0</v>
      </c>
      <c r="CO40" s="221">
        <f t="shared" si="39"/>
        <v>0</v>
      </c>
      <c r="CP40" s="221">
        <f t="shared" si="40"/>
        <v>0</v>
      </c>
      <c r="CQ40" s="221">
        <f t="shared" si="41"/>
        <v>0</v>
      </c>
      <c r="CR40" s="221">
        <f t="shared" si="42"/>
        <v>0</v>
      </c>
      <c r="CS40" s="221">
        <f t="shared" si="43"/>
        <v>0</v>
      </c>
      <c r="CT40" s="221">
        <f t="shared" si="44"/>
        <v>0</v>
      </c>
      <c r="CU40" s="221">
        <f t="shared" si="45"/>
        <v>0</v>
      </c>
      <c r="CV40" s="221">
        <f t="shared" si="46"/>
        <v>0</v>
      </c>
      <c r="CW40" s="221">
        <f t="shared" si="47"/>
        <v>0</v>
      </c>
    </row>
    <row r="41" spans="2:101" x14ac:dyDescent="0.15">
      <c r="B41" s="413" t="s">
        <v>24</v>
      </c>
      <c r="C41" s="372"/>
      <c r="D41" s="227">
        <v>150</v>
      </c>
      <c r="E41" s="227">
        <v>0</v>
      </c>
      <c r="F41" s="227">
        <v>0</v>
      </c>
      <c r="G41" s="227">
        <v>0</v>
      </c>
      <c r="H41" s="227">
        <v>0</v>
      </c>
      <c r="I41" s="227">
        <v>2</v>
      </c>
      <c r="J41" s="227">
        <v>8</v>
      </c>
      <c r="K41" s="227">
        <v>14</v>
      </c>
      <c r="L41" s="227">
        <v>17</v>
      </c>
      <c r="M41" s="227">
        <v>21</v>
      </c>
      <c r="N41" s="227">
        <v>15</v>
      </c>
      <c r="O41" s="227">
        <v>19</v>
      </c>
      <c r="P41" s="227">
        <v>10</v>
      </c>
      <c r="Q41" s="227">
        <v>8</v>
      </c>
      <c r="R41" s="227">
        <v>13</v>
      </c>
      <c r="S41" s="227">
        <v>9</v>
      </c>
      <c r="T41" s="227">
        <v>10</v>
      </c>
      <c r="U41" s="227">
        <v>3</v>
      </c>
      <c r="V41" s="227">
        <v>1</v>
      </c>
      <c r="W41" s="227">
        <v>0</v>
      </c>
      <c r="X41" s="227">
        <v>0</v>
      </c>
      <c r="Y41" s="227">
        <v>0</v>
      </c>
      <c r="Z41" s="227">
        <v>0</v>
      </c>
      <c r="AA41" s="227">
        <v>0</v>
      </c>
      <c r="AB41" s="227">
        <v>0</v>
      </c>
      <c r="AC41" s="227">
        <v>0</v>
      </c>
      <c r="AD41" s="227">
        <v>0</v>
      </c>
      <c r="AE41" s="227">
        <v>0</v>
      </c>
      <c r="AF41" s="227">
        <v>0</v>
      </c>
      <c r="AG41" s="227">
        <v>0</v>
      </c>
      <c r="AH41" s="227">
        <v>0</v>
      </c>
      <c r="AI41" s="227">
        <v>0</v>
      </c>
      <c r="AJ41" s="227">
        <v>0</v>
      </c>
      <c r="AK41" s="227">
        <v>0</v>
      </c>
      <c r="AL41" s="227">
        <v>0</v>
      </c>
      <c r="AM41" s="227">
        <v>0</v>
      </c>
      <c r="AN41" s="227">
        <v>0</v>
      </c>
      <c r="AO41" s="227">
        <v>0</v>
      </c>
      <c r="AP41" s="227">
        <v>0</v>
      </c>
      <c r="AQ41" s="227">
        <v>0</v>
      </c>
      <c r="AR41" s="227">
        <v>0</v>
      </c>
      <c r="AS41" s="227">
        <v>0</v>
      </c>
      <c r="AT41" s="227">
        <v>0</v>
      </c>
      <c r="AU41" s="227">
        <v>0</v>
      </c>
      <c r="AV41" s="227">
        <v>0</v>
      </c>
      <c r="AW41" s="227">
        <v>0</v>
      </c>
      <c r="AX41" s="227">
        <v>0</v>
      </c>
      <c r="AY41" s="227">
        <v>0</v>
      </c>
      <c r="AZ41" s="259">
        <v>2788</v>
      </c>
      <c r="BA41" s="229">
        <v>2843.7</v>
      </c>
      <c r="BB41" s="229">
        <v>609.79999999999995</v>
      </c>
      <c r="BC41" s="221">
        <f t="shared" si="1"/>
        <v>0</v>
      </c>
      <c r="BD41" s="221">
        <f t="shared" si="2"/>
        <v>0</v>
      </c>
      <c r="BE41" s="221">
        <f t="shared" si="3"/>
        <v>0</v>
      </c>
      <c r="BF41" s="221">
        <f t="shared" si="4"/>
        <v>0</v>
      </c>
      <c r="BG41" s="221">
        <f t="shared" si="5"/>
        <v>1.3333333333333334E-2</v>
      </c>
      <c r="BH41" s="221">
        <f t="shared" si="6"/>
        <v>5.3333333333333337E-2</v>
      </c>
      <c r="BI41" s="221">
        <f t="shared" si="7"/>
        <v>9.3333333333333338E-2</v>
      </c>
      <c r="BJ41" s="221">
        <f t="shared" si="8"/>
        <v>0.11333333333333333</v>
      </c>
      <c r="BK41" s="221">
        <f t="shared" si="9"/>
        <v>0.14000000000000001</v>
      </c>
      <c r="BL41" s="221">
        <f t="shared" si="10"/>
        <v>0.1</v>
      </c>
      <c r="BM41" s="221">
        <f t="shared" si="11"/>
        <v>0.12666666666666668</v>
      </c>
      <c r="BN41" s="221">
        <f t="shared" si="12"/>
        <v>6.6666666666666666E-2</v>
      </c>
      <c r="BO41" s="221">
        <f t="shared" si="13"/>
        <v>5.3333333333333337E-2</v>
      </c>
      <c r="BP41" s="221">
        <f t="shared" si="14"/>
        <v>8.666666666666667E-2</v>
      </c>
      <c r="BQ41" s="221">
        <f t="shared" si="15"/>
        <v>0.06</v>
      </c>
      <c r="BR41" s="221">
        <f t="shared" si="16"/>
        <v>6.6666666666666666E-2</v>
      </c>
      <c r="BS41" s="221">
        <f t="shared" si="17"/>
        <v>0.02</v>
      </c>
      <c r="BT41" s="221">
        <f t="shared" si="18"/>
        <v>6.6666666666666671E-3</v>
      </c>
      <c r="BU41" s="221">
        <f t="shared" si="19"/>
        <v>0</v>
      </c>
      <c r="BV41" s="221">
        <f t="shared" si="20"/>
        <v>0</v>
      </c>
      <c r="BW41" s="221">
        <f t="shared" si="21"/>
        <v>0</v>
      </c>
      <c r="BX41" s="221">
        <f t="shared" si="22"/>
        <v>0</v>
      </c>
      <c r="BY41" s="221">
        <f t="shared" si="23"/>
        <v>0</v>
      </c>
      <c r="BZ41" s="221">
        <f t="shared" si="24"/>
        <v>0</v>
      </c>
      <c r="CA41" s="221">
        <f t="shared" si="25"/>
        <v>0</v>
      </c>
      <c r="CB41" s="221">
        <f t="shared" si="26"/>
        <v>0</v>
      </c>
      <c r="CC41" s="221">
        <f t="shared" si="27"/>
        <v>0</v>
      </c>
      <c r="CD41" s="221">
        <f t="shared" si="28"/>
        <v>0</v>
      </c>
      <c r="CE41" s="221">
        <f t="shared" si="29"/>
        <v>0</v>
      </c>
      <c r="CF41" s="221">
        <f t="shared" si="30"/>
        <v>0</v>
      </c>
      <c r="CG41" s="221">
        <f t="shared" si="31"/>
        <v>0</v>
      </c>
      <c r="CH41" s="221">
        <f t="shared" si="32"/>
        <v>0</v>
      </c>
      <c r="CI41" s="221">
        <f t="shared" si="33"/>
        <v>0</v>
      </c>
      <c r="CJ41" s="221">
        <f t="shared" si="34"/>
        <v>0</v>
      </c>
      <c r="CK41" s="221">
        <f t="shared" si="35"/>
        <v>0</v>
      </c>
      <c r="CL41" s="221">
        <f t="shared" si="36"/>
        <v>0</v>
      </c>
      <c r="CM41" s="221">
        <f t="shared" si="37"/>
        <v>0</v>
      </c>
      <c r="CN41" s="221">
        <f t="shared" si="38"/>
        <v>0</v>
      </c>
      <c r="CO41" s="221">
        <f t="shared" si="39"/>
        <v>0</v>
      </c>
      <c r="CP41" s="221">
        <f t="shared" si="40"/>
        <v>0</v>
      </c>
      <c r="CQ41" s="221">
        <f t="shared" si="41"/>
        <v>0</v>
      </c>
      <c r="CR41" s="221">
        <f t="shared" si="42"/>
        <v>0</v>
      </c>
      <c r="CS41" s="221">
        <f t="shared" si="43"/>
        <v>0</v>
      </c>
      <c r="CT41" s="221">
        <f t="shared" si="44"/>
        <v>0</v>
      </c>
      <c r="CU41" s="221">
        <f t="shared" si="45"/>
        <v>0</v>
      </c>
      <c r="CV41" s="221">
        <f t="shared" si="46"/>
        <v>0</v>
      </c>
      <c r="CW41" s="221">
        <f t="shared" si="47"/>
        <v>0</v>
      </c>
    </row>
    <row r="42" spans="2:101" x14ac:dyDescent="0.15">
      <c r="B42" s="413" t="s">
        <v>25</v>
      </c>
      <c r="C42" s="372"/>
      <c r="D42" s="227">
        <v>30</v>
      </c>
      <c r="E42" s="227">
        <v>0</v>
      </c>
      <c r="F42" s="227">
        <v>0</v>
      </c>
      <c r="G42" s="227">
        <v>0</v>
      </c>
      <c r="H42" s="227">
        <v>0</v>
      </c>
      <c r="I42" s="227">
        <v>1</v>
      </c>
      <c r="J42" s="227">
        <v>0</v>
      </c>
      <c r="K42" s="227">
        <v>3</v>
      </c>
      <c r="L42" s="227">
        <v>1</v>
      </c>
      <c r="M42" s="227">
        <v>4</v>
      </c>
      <c r="N42" s="227">
        <v>1</v>
      </c>
      <c r="O42" s="227">
        <v>1</v>
      </c>
      <c r="P42" s="227">
        <v>2</v>
      </c>
      <c r="Q42" s="227">
        <v>5</v>
      </c>
      <c r="R42" s="227">
        <v>3</v>
      </c>
      <c r="S42" s="227">
        <v>3</v>
      </c>
      <c r="T42" s="227">
        <v>2</v>
      </c>
      <c r="U42" s="227">
        <v>1</v>
      </c>
      <c r="V42" s="227">
        <v>1</v>
      </c>
      <c r="W42" s="227">
        <v>2</v>
      </c>
      <c r="X42" s="227">
        <v>0</v>
      </c>
      <c r="Y42" s="227">
        <v>0</v>
      </c>
      <c r="Z42" s="227">
        <v>0</v>
      </c>
      <c r="AA42" s="227">
        <v>0</v>
      </c>
      <c r="AB42" s="227">
        <v>0</v>
      </c>
      <c r="AC42" s="227">
        <v>0</v>
      </c>
      <c r="AD42" s="227">
        <v>0</v>
      </c>
      <c r="AE42" s="227">
        <v>0</v>
      </c>
      <c r="AF42" s="227">
        <v>0</v>
      </c>
      <c r="AG42" s="227">
        <v>0</v>
      </c>
      <c r="AH42" s="227">
        <v>0</v>
      </c>
      <c r="AI42" s="227">
        <v>0</v>
      </c>
      <c r="AJ42" s="227">
        <v>0</v>
      </c>
      <c r="AK42" s="227">
        <v>0</v>
      </c>
      <c r="AL42" s="227">
        <v>0</v>
      </c>
      <c r="AM42" s="227">
        <v>0</v>
      </c>
      <c r="AN42" s="227">
        <v>0</v>
      </c>
      <c r="AO42" s="227">
        <v>0</v>
      </c>
      <c r="AP42" s="227">
        <v>0</v>
      </c>
      <c r="AQ42" s="227">
        <v>0</v>
      </c>
      <c r="AR42" s="227">
        <v>0</v>
      </c>
      <c r="AS42" s="227">
        <v>0</v>
      </c>
      <c r="AT42" s="227">
        <v>0</v>
      </c>
      <c r="AU42" s="227">
        <v>0</v>
      </c>
      <c r="AV42" s="227">
        <v>0</v>
      </c>
      <c r="AW42" s="227">
        <v>0</v>
      </c>
      <c r="AX42" s="227">
        <v>0</v>
      </c>
      <c r="AY42" s="227">
        <v>0</v>
      </c>
      <c r="AZ42" s="259">
        <v>3317.5</v>
      </c>
      <c r="BA42" s="229">
        <v>3202.3</v>
      </c>
      <c r="BB42" s="229">
        <v>735.7</v>
      </c>
      <c r="BC42" s="221">
        <f t="shared" si="1"/>
        <v>0</v>
      </c>
      <c r="BD42" s="221">
        <f t="shared" si="2"/>
        <v>0</v>
      </c>
      <c r="BE42" s="221">
        <f t="shared" si="3"/>
        <v>0</v>
      </c>
      <c r="BF42" s="221">
        <f t="shared" si="4"/>
        <v>0</v>
      </c>
      <c r="BG42" s="221">
        <f t="shared" si="5"/>
        <v>3.3333333333333333E-2</v>
      </c>
      <c r="BH42" s="221">
        <f t="shared" si="6"/>
        <v>0</v>
      </c>
      <c r="BI42" s="221">
        <f t="shared" si="7"/>
        <v>0.1</v>
      </c>
      <c r="BJ42" s="221">
        <f t="shared" si="8"/>
        <v>3.3333333333333333E-2</v>
      </c>
      <c r="BK42" s="221">
        <f t="shared" si="9"/>
        <v>0.13333333333333333</v>
      </c>
      <c r="BL42" s="221">
        <f t="shared" si="10"/>
        <v>3.3333333333333333E-2</v>
      </c>
      <c r="BM42" s="221">
        <f t="shared" si="11"/>
        <v>3.3333333333333333E-2</v>
      </c>
      <c r="BN42" s="221">
        <f t="shared" si="12"/>
        <v>6.6666666666666666E-2</v>
      </c>
      <c r="BO42" s="221">
        <f t="shared" si="13"/>
        <v>0.16666666666666666</v>
      </c>
      <c r="BP42" s="221">
        <f t="shared" si="14"/>
        <v>0.1</v>
      </c>
      <c r="BQ42" s="221">
        <f t="shared" si="15"/>
        <v>0.1</v>
      </c>
      <c r="BR42" s="221">
        <f t="shared" si="16"/>
        <v>6.6666666666666666E-2</v>
      </c>
      <c r="BS42" s="221">
        <f t="shared" si="17"/>
        <v>3.3333333333333333E-2</v>
      </c>
      <c r="BT42" s="221">
        <f t="shared" si="18"/>
        <v>3.3333333333333333E-2</v>
      </c>
      <c r="BU42" s="221">
        <f t="shared" si="19"/>
        <v>6.6666666666666666E-2</v>
      </c>
      <c r="BV42" s="221">
        <f t="shared" si="20"/>
        <v>0</v>
      </c>
      <c r="BW42" s="221">
        <f t="shared" si="21"/>
        <v>0</v>
      </c>
      <c r="BX42" s="221">
        <f t="shared" si="22"/>
        <v>0</v>
      </c>
      <c r="BY42" s="221">
        <f t="shared" si="23"/>
        <v>0</v>
      </c>
      <c r="BZ42" s="221">
        <f t="shared" si="24"/>
        <v>0</v>
      </c>
      <c r="CA42" s="221">
        <f t="shared" si="25"/>
        <v>0</v>
      </c>
      <c r="CB42" s="221">
        <f t="shared" si="26"/>
        <v>0</v>
      </c>
      <c r="CC42" s="221">
        <f t="shared" si="27"/>
        <v>0</v>
      </c>
      <c r="CD42" s="221">
        <f t="shared" si="28"/>
        <v>0</v>
      </c>
      <c r="CE42" s="221">
        <f t="shared" si="29"/>
        <v>0</v>
      </c>
      <c r="CF42" s="221">
        <f t="shared" si="30"/>
        <v>0</v>
      </c>
      <c r="CG42" s="221">
        <f t="shared" si="31"/>
        <v>0</v>
      </c>
      <c r="CH42" s="221">
        <f t="shared" si="32"/>
        <v>0</v>
      </c>
      <c r="CI42" s="221">
        <f t="shared" si="33"/>
        <v>0</v>
      </c>
      <c r="CJ42" s="221">
        <f t="shared" si="34"/>
        <v>0</v>
      </c>
      <c r="CK42" s="221">
        <f t="shared" si="35"/>
        <v>0</v>
      </c>
      <c r="CL42" s="221">
        <f t="shared" si="36"/>
        <v>0</v>
      </c>
      <c r="CM42" s="221">
        <f t="shared" si="37"/>
        <v>0</v>
      </c>
      <c r="CN42" s="221">
        <f t="shared" si="38"/>
        <v>0</v>
      </c>
      <c r="CO42" s="221">
        <f t="shared" si="39"/>
        <v>0</v>
      </c>
      <c r="CP42" s="221">
        <f t="shared" si="40"/>
        <v>0</v>
      </c>
      <c r="CQ42" s="221">
        <f t="shared" si="41"/>
        <v>0</v>
      </c>
      <c r="CR42" s="221">
        <f t="shared" si="42"/>
        <v>0</v>
      </c>
      <c r="CS42" s="221">
        <f t="shared" si="43"/>
        <v>0</v>
      </c>
      <c r="CT42" s="221">
        <f t="shared" si="44"/>
        <v>0</v>
      </c>
      <c r="CU42" s="221">
        <f t="shared" si="45"/>
        <v>0</v>
      </c>
      <c r="CV42" s="221">
        <f t="shared" si="46"/>
        <v>0</v>
      </c>
      <c r="CW42" s="221">
        <f t="shared" si="47"/>
        <v>0</v>
      </c>
    </row>
    <row r="43" spans="2:101" x14ac:dyDescent="0.15">
      <c r="B43" s="413" t="s">
        <v>26</v>
      </c>
      <c r="C43" s="372"/>
      <c r="D43" s="227">
        <v>260</v>
      </c>
      <c r="E43" s="227">
        <v>0</v>
      </c>
      <c r="F43" s="227">
        <v>0</v>
      </c>
      <c r="G43" s="227">
        <v>0</v>
      </c>
      <c r="H43" s="227">
        <v>4</v>
      </c>
      <c r="I43" s="227">
        <v>20</v>
      </c>
      <c r="J43" s="227">
        <v>35</v>
      </c>
      <c r="K43" s="227">
        <v>45</v>
      </c>
      <c r="L43" s="227">
        <v>31</v>
      </c>
      <c r="M43" s="227">
        <v>34</v>
      </c>
      <c r="N43" s="227">
        <v>27</v>
      </c>
      <c r="O43" s="227">
        <v>14</v>
      </c>
      <c r="P43" s="227">
        <v>7</v>
      </c>
      <c r="Q43" s="227">
        <v>17</v>
      </c>
      <c r="R43" s="227">
        <v>9</v>
      </c>
      <c r="S43" s="227">
        <v>5</v>
      </c>
      <c r="T43" s="227">
        <v>6</v>
      </c>
      <c r="U43" s="227">
        <v>4</v>
      </c>
      <c r="V43" s="227">
        <v>1</v>
      </c>
      <c r="W43" s="227">
        <v>1</v>
      </c>
      <c r="X43" s="227">
        <v>0</v>
      </c>
      <c r="Y43" s="227">
        <v>0</v>
      </c>
      <c r="Z43" s="227">
        <v>0</v>
      </c>
      <c r="AA43" s="227">
        <v>0</v>
      </c>
      <c r="AB43" s="227">
        <v>0</v>
      </c>
      <c r="AC43" s="227">
        <v>0</v>
      </c>
      <c r="AD43" s="227">
        <v>0</v>
      </c>
      <c r="AE43" s="227">
        <v>0</v>
      </c>
      <c r="AF43" s="227">
        <v>0</v>
      </c>
      <c r="AG43" s="227">
        <v>0</v>
      </c>
      <c r="AH43" s="227">
        <v>0</v>
      </c>
      <c r="AI43" s="227">
        <v>0</v>
      </c>
      <c r="AJ43" s="227">
        <v>0</v>
      </c>
      <c r="AK43" s="227">
        <v>0</v>
      </c>
      <c r="AL43" s="227">
        <v>0</v>
      </c>
      <c r="AM43" s="227">
        <v>0</v>
      </c>
      <c r="AN43" s="227">
        <v>0</v>
      </c>
      <c r="AO43" s="227">
        <v>0</v>
      </c>
      <c r="AP43" s="227">
        <v>0</v>
      </c>
      <c r="AQ43" s="227">
        <v>0</v>
      </c>
      <c r="AR43" s="227">
        <v>0</v>
      </c>
      <c r="AS43" s="227">
        <v>0</v>
      </c>
      <c r="AT43" s="227">
        <v>0</v>
      </c>
      <c r="AU43" s="227">
        <v>0</v>
      </c>
      <c r="AV43" s="227">
        <v>0</v>
      </c>
      <c r="AW43" s="227">
        <v>0</v>
      </c>
      <c r="AX43" s="227">
        <v>0</v>
      </c>
      <c r="AY43" s="227">
        <v>0</v>
      </c>
      <c r="AZ43" s="259">
        <v>2380</v>
      </c>
      <c r="BA43" s="229">
        <v>2486</v>
      </c>
      <c r="BB43" s="229">
        <v>611.5</v>
      </c>
      <c r="BC43" s="221">
        <f t="shared" si="1"/>
        <v>0</v>
      </c>
      <c r="BD43" s="221">
        <f t="shared" si="2"/>
        <v>0</v>
      </c>
      <c r="BE43" s="221">
        <f t="shared" si="3"/>
        <v>0</v>
      </c>
      <c r="BF43" s="221">
        <f t="shared" si="4"/>
        <v>1.5384615384615385E-2</v>
      </c>
      <c r="BG43" s="221">
        <f t="shared" si="5"/>
        <v>7.6923076923076927E-2</v>
      </c>
      <c r="BH43" s="221">
        <f t="shared" si="6"/>
        <v>0.13461538461538461</v>
      </c>
      <c r="BI43" s="221">
        <f t="shared" si="7"/>
        <v>0.17307692307692307</v>
      </c>
      <c r="BJ43" s="221">
        <f t="shared" si="8"/>
        <v>0.11923076923076924</v>
      </c>
      <c r="BK43" s="221">
        <f t="shared" si="9"/>
        <v>0.13076923076923078</v>
      </c>
      <c r="BL43" s="221">
        <f t="shared" si="10"/>
        <v>0.10384615384615385</v>
      </c>
      <c r="BM43" s="221">
        <f t="shared" si="11"/>
        <v>5.3846153846153849E-2</v>
      </c>
      <c r="BN43" s="221">
        <f t="shared" si="12"/>
        <v>2.6923076923076925E-2</v>
      </c>
      <c r="BO43" s="221">
        <f t="shared" si="13"/>
        <v>6.5384615384615388E-2</v>
      </c>
      <c r="BP43" s="221">
        <f t="shared" si="14"/>
        <v>3.4615384615384617E-2</v>
      </c>
      <c r="BQ43" s="221">
        <f t="shared" si="15"/>
        <v>1.9230769230769232E-2</v>
      </c>
      <c r="BR43" s="221">
        <f t="shared" si="16"/>
        <v>2.3076923076923078E-2</v>
      </c>
      <c r="BS43" s="221">
        <f t="shared" si="17"/>
        <v>1.5384615384615385E-2</v>
      </c>
      <c r="BT43" s="221">
        <f t="shared" si="18"/>
        <v>3.8461538461538464E-3</v>
      </c>
      <c r="BU43" s="221">
        <f t="shared" si="19"/>
        <v>3.8461538461538464E-3</v>
      </c>
      <c r="BV43" s="221">
        <f t="shared" si="20"/>
        <v>0</v>
      </c>
      <c r="BW43" s="221">
        <f t="shared" si="21"/>
        <v>0</v>
      </c>
      <c r="BX43" s="221">
        <f t="shared" si="22"/>
        <v>0</v>
      </c>
      <c r="BY43" s="221">
        <f t="shared" si="23"/>
        <v>0</v>
      </c>
      <c r="BZ43" s="221">
        <f t="shared" si="24"/>
        <v>0</v>
      </c>
      <c r="CA43" s="221">
        <f t="shared" si="25"/>
        <v>0</v>
      </c>
      <c r="CB43" s="221">
        <f t="shared" si="26"/>
        <v>0</v>
      </c>
      <c r="CC43" s="221">
        <f t="shared" si="27"/>
        <v>0</v>
      </c>
      <c r="CD43" s="221">
        <f t="shared" si="28"/>
        <v>0</v>
      </c>
      <c r="CE43" s="221">
        <f t="shared" si="29"/>
        <v>0</v>
      </c>
      <c r="CF43" s="221">
        <f t="shared" si="30"/>
        <v>0</v>
      </c>
      <c r="CG43" s="221">
        <f t="shared" si="31"/>
        <v>0</v>
      </c>
      <c r="CH43" s="221">
        <f t="shared" si="32"/>
        <v>0</v>
      </c>
      <c r="CI43" s="221">
        <f t="shared" si="33"/>
        <v>0</v>
      </c>
      <c r="CJ43" s="221">
        <f t="shared" si="34"/>
        <v>0</v>
      </c>
      <c r="CK43" s="221">
        <f t="shared" si="35"/>
        <v>0</v>
      </c>
      <c r="CL43" s="221">
        <f t="shared" si="36"/>
        <v>0</v>
      </c>
      <c r="CM43" s="221">
        <f t="shared" si="37"/>
        <v>0</v>
      </c>
      <c r="CN43" s="221">
        <f t="shared" si="38"/>
        <v>0</v>
      </c>
      <c r="CO43" s="221">
        <f t="shared" si="39"/>
        <v>0</v>
      </c>
      <c r="CP43" s="221">
        <f t="shared" si="40"/>
        <v>0</v>
      </c>
      <c r="CQ43" s="221">
        <f t="shared" si="41"/>
        <v>0</v>
      </c>
      <c r="CR43" s="221">
        <f t="shared" si="42"/>
        <v>0</v>
      </c>
      <c r="CS43" s="221">
        <f t="shared" si="43"/>
        <v>0</v>
      </c>
      <c r="CT43" s="221">
        <f t="shared" si="44"/>
        <v>0</v>
      </c>
      <c r="CU43" s="221">
        <f t="shared" si="45"/>
        <v>0</v>
      </c>
      <c r="CV43" s="221">
        <f t="shared" si="46"/>
        <v>0</v>
      </c>
      <c r="CW43" s="221">
        <f t="shared" si="47"/>
        <v>0</v>
      </c>
    </row>
    <row r="44" spans="2:101" x14ac:dyDescent="0.15">
      <c r="B44" s="413" t="s">
        <v>27</v>
      </c>
      <c r="C44" s="372"/>
      <c r="D44" s="227">
        <v>384</v>
      </c>
      <c r="E44" s="227">
        <v>0</v>
      </c>
      <c r="F44" s="227">
        <v>0</v>
      </c>
      <c r="G44" s="227">
        <v>0</v>
      </c>
      <c r="H44" s="227">
        <v>5</v>
      </c>
      <c r="I44" s="227">
        <v>19</v>
      </c>
      <c r="J44" s="227">
        <v>36</v>
      </c>
      <c r="K44" s="227">
        <v>56</v>
      </c>
      <c r="L44" s="227">
        <v>56</v>
      </c>
      <c r="M44" s="227">
        <v>62</v>
      </c>
      <c r="N44" s="227">
        <v>39</v>
      </c>
      <c r="O44" s="227">
        <v>28</v>
      </c>
      <c r="P44" s="227">
        <v>17</v>
      </c>
      <c r="Q44" s="227">
        <v>8</v>
      </c>
      <c r="R44" s="227">
        <v>20</v>
      </c>
      <c r="S44" s="227">
        <v>5</v>
      </c>
      <c r="T44" s="227">
        <v>10</v>
      </c>
      <c r="U44" s="227">
        <v>11</v>
      </c>
      <c r="V44" s="227">
        <v>7</v>
      </c>
      <c r="W44" s="227">
        <v>2</v>
      </c>
      <c r="X44" s="227">
        <v>1</v>
      </c>
      <c r="Y44" s="227">
        <v>0</v>
      </c>
      <c r="Z44" s="227">
        <v>1</v>
      </c>
      <c r="AA44" s="227">
        <v>0</v>
      </c>
      <c r="AB44" s="227">
        <v>0</v>
      </c>
      <c r="AC44" s="227">
        <v>0</v>
      </c>
      <c r="AD44" s="227">
        <v>1</v>
      </c>
      <c r="AE44" s="227">
        <v>0</v>
      </c>
      <c r="AF44" s="227">
        <v>0</v>
      </c>
      <c r="AG44" s="227">
        <v>0</v>
      </c>
      <c r="AH44" s="227">
        <v>0</v>
      </c>
      <c r="AI44" s="227">
        <v>0</v>
      </c>
      <c r="AJ44" s="227">
        <v>0</v>
      </c>
      <c r="AK44" s="227">
        <v>0</v>
      </c>
      <c r="AL44" s="227">
        <v>0</v>
      </c>
      <c r="AM44" s="227">
        <v>0</v>
      </c>
      <c r="AN44" s="227">
        <v>0</v>
      </c>
      <c r="AO44" s="227">
        <v>0</v>
      </c>
      <c r="AP44" s="227">
        <v>0</v>
      </c>
      <c r="AQ44" s="227">
        <v>0</v>
      </c>
      <c r="AR44" s="227">
        <v>0</v>
      </c>
      <c r="AS44" s="227">
        <v>0</v>
      </c>
      <c r="AT44" s="227">
        <v>0</v>
      </c>
      <c r="AU44" s="227">
        <v>0</v>
      </c>
      <c r="AV44" s="227">
        <v>0</v>
      </c>
      <c r="AW44" s="227">
        <v>0</v>
      </c>
      <c r="AX44" s="227">
        <v>0</v>
      </c>
      <c r="AY44" s="227">
        <v>0</v>
      </c>
      <c r="AZ44" s="259">
        <v>2428</v>
      </c>
      <c r="BA44" s="229">
        <v>2608.3000000000002</v>
      </c>
      <c r="BB44" s="229">
        <v>692.1</v>
      </c>
      <c r="BC44" s="221">
        <f t="shared" si="1"/>
        <v>0</v>
      </c>
      <c r="BD44" s="221">
        <f t="shared" si="2"/>
        <v>0</v>
      </c>
      <c r="BE44" s="221">
        <f t="shared" si="3"/>
        <v>0</v>
      </c>
      <c r="BF44" s="221">
        <f t="shared" si="4"/>
        <v>1.3020833333333334E-2</v>
      </c>
      <c r="BG44" s="221">
        <f t="shared" si="5"/>
        <v>4.9479166666666664E-2</v>
      </c>
      <c r="BH44" s="221">
        <f t="shared" si="6"/>
        <v>9.375E-2</v>
      </c>
      <c r="BI44" s="221">
        <f t="shared" si="7"/>
        <v>0.14583333333333334</v>
      </c>
      <c r="BJ44" s="221">
        <f t="shared" si="8"/>
        <v>0.14583333333333334</v>
      </c>
      <c r="BK44" s="221">
        <f t="shared" si="9"/>
        <v>0.16145833333333334</v>
      </c>
      <c r="BL44" s="221">
        <f t="shared" si="10"/>
        <v>0.1015625</v>
      </c>
      <c r="BM44" s="221">
        <f t="shared" si="11"/>
        <v>7.2916666666666671E-2</v>
      </c>
      <c r="BN44" s="221">
        <f t="shared" si="12"/>
        <v>4.4270833333333336E-2</v>
      </c>
      <c r="BO44" s="221">
        <f t="shared" si="13"/>
        <v>2.0833333333333332E-2</v>
      </c>
      <c r="BP44" s="221">
        <f t="shared" si="14"/>
        <v>5.2083333333333336E-2</v>
      </c>
      <c r="BQ44" s="221">
        <f t="shared" si="15"/>
        <v>1.3020833333333334E-2</v>
      </c>
      <c r="BR44" s="221">
        <f t="shared" si="16"/>
        <v>2.6041666666666668E-2</v>
      </c>
      <c r="BS44" s="221">
        <f t="shared" si="17"/>
        <v>2.8645833333333332E-2</v>
      </c>
      <c r="BT44" s="221">
        <f t="shared" si="18"/>
        <v>1.8229166666666668E-2</v>
      </c>
      <c r="BU44" s="221">
        <f t="shared" si="19"/>
        <v>5.208333333333333E-3</v>
      </c>
      <c r="BV44" s="221">
        <f t="shared" si="20"/>
        <v>2.6041666666666665E-3</v>
      </c>
      <c r="BW44" s="221">
        <f t="shared" si="21"/>
        <v>0</v>
      </c>
      <c r="BX44" s="221">
        <f t="shared" si="22"/>
        <v>2.6041666666666665E-3</v>
      </c>
      <c r="BY44" s="221">
        <f t="shared" si="23"/>
        <v>0</v>
      </c>
      <c r="BZ44" s="221">
        <f t="shared" si="24"/>
        <v>0</v>
      </c>
      <c r="CA44" s="221">
        <f t="shared" si="25"/>
        <v>0</v>
      </c>
      <c r="CB44" s="221">
        <f t="shared" si="26"/>
        <v>2.6041666666666665E-3</v>
      </c>
      <c r="CC44" s="221">
        <f t="shared" si="27"/>
        <v>0</v>
      </c>
      <c r="CD44" s="221">
        <f t="shared" si="28"/>
        <v>0</v>
      </c>
      <c r="CE44" s="221">
        <f t="shared" si="29"/>
        <v>0</v>
      </c>
      <c r="CF44" s="221">
        <f t="shared" si="30"/>
        <v>0</v>
      </c>
      <c r="CG44" s="221">
        <f t="shared" si="31"/>
        <v>0</v>
      </c>
      <c r="CH44" s="221">
        <f t="shared" si="32"/>
        <v>0</v>
      </c>
      <c r="CI44" s="221">
        <f t="shared" si="33"/>
        <v>0</v>
      </c>
      <c r="CJ44" s="221">
        <f t="shared" si="34"/>
        <v>0</v>
      </c>
      <c r="CK44" s="221">
        <f t="shared" si="35"/>
        <v>0</v>
      </c>
      <c r="CL44" s="221">
        <f t="shared" si="36"/>
        <v>0</v>
      </c>
      <c r="CM44" s="221">
        <f t="shared" si="37"/>
        <v>0</v>
      </c>
      <c r="CN44" s="221">
        <f t="shared" si="38"/>
        <v>0</v>
      </c>
      <c r="CO44" s="221">
        <f t="shared" si="39"/>
        <v>0</v>
      </c>
      <c r="CP44" s="221">
        <f t="shared" si="40"/>
        <v>0</v>
      </c>
      <c r="CQ44" s="221">
        <f t="shared" si="41"/>
        <v>0</v>
      </c>
      <c r="CR44" s="221">
        <f t="shared" si="42"/>
        <v>0</v>
      </c>
      <c r="CS44" s="221">
        <f t="shared" si="43"/>
        <v>0</v>
      </c>
      <c r="CT44" s="221">
        <f t="shared" si="44"/>
        <v>0</v>
      </c>
      <c r="CU44" s="221">
        <f t="shared" si="45"/>
        <v>0</v>
      </c>
      <c r="CV44" s="221">
        <f t="shared" si="46"/>
        <v>0</v>
      </c>
      <c r="CW44" s="221">
        <f t="shared" si="47"/>
        <v>0</v>
      </c>
    </row>
    <row r="45" spans="2:101" x14ac:dyDescent="0.15">
      <c r="B45" s="413" t="s">
        <v>28</v>
      </c>
      <c r="C45" s="372"/>
      <c r="D45" s="227">
        <v>1400</v>
      </c>
      <c r="E45" s="227">
        <v>0</v>
      </c>
      <c r="F45" s="227">
        <v>0</v>
      </c>
      <c r="G45" s="227">
        <v>0</v>
      </c>
      <c r="H45" s="227">
        <v>4</v>
      </c>
      <c r="I45" s="227">
        <v>17</v>
      </c>
      <c r="J45" s="227">
        <v>41</v>
      </c>
      <c r="K45" s="227">
        <v>73</v>
      </c>
      <c r="L45" s="227">
        <v>103</v>
      </c>
      <c r="M45" s="227">
        <v>170</v>
      </c>
      <c r="N45" s="227">
        <v>162</v>
      </c>
      <c r="O45" s="227">
        <v>126</v>
      </c>
      <c r="P45" s="227">
        <v>109</v>
      </c>
      <c r="Q45" s="227">
        <v>101</v>
      </c>
      <c r="R45" s="227">
        <v>112</v>
      </c>
      <c r="S45" s="227">
        <v>76</v>
      </c>
      <c r="T45" s="227">
        <v>72</v>
      </c>
      <c r="U45" s="227">
        <v>60</v>
      </c>
      <c r="V45" s="227">
        <v>34</v>
      </c>
      <c r="W45" s="227">
        <v>45</v>
      </c>
      <c r="X45" s="227">
        <v>31</v>
      </c>
      <c r="Y45" s="227">
        <v>20</v>
      </c>
      <c r="Z45" s="227">
        <v>11</v>
      </c>
      <c r="AA45" s="227">
        <v>11</v>
      </c>
      <c r="AB45" s="227">
        <v>6</v>
      </c>
      <c r="AC45" s="227">
        <v>1</v>
      </c>
      <c r="AD45" s="227">
        <v>1</v>
      </c>
      <c r="AE45" s="227">
        <v>5</v>
      </c>
      <c r="AF45" s="227">
        <v>2</v>
      </c>
      <c r="AG45" s="227">
        <v>1</v>
      </c>
      <c r="AH45" s="227">
        <v>0</v>
      </c>
      <c r="AI45" s="227">
        <v>1</v>
      </c>
      <c r="AJ45" s="227">
        <v>0</v>
      </c>
      <c r="AK45" s="227">
        <v>2</v>
      </c>
      <c r="AL45" s="227">
        <v>1</v>
      </c>
      <c r="AM45" s="227">
        <v>0</v>
      </c>
      <c r="AN45" s="227">
        <v>0</v>
      </c>
      <c r="AO45" s="227">
        <v>0</v>
      </c>
      <c r="AP45" s="227">
        <v>0</v>
      </c>
      <c r="AQ45" s="227">
        <v>1</v>
      </c>
      <c r="AR45" s="227">
        <v>0</v>
      </c>
      <c r="AS45" s="227">
        <v>1</v>
      </c>
      <c r="AT45" s="227">
        <v>0</v>
      </c>
      <c r="AU45" s="227">
        <v>0</v>
      </c>
      <c r="AV45" s="227">
        <v>0</v>
      </c>
      <c r="AW45" s="227">
        <v>0</v>
      </c>
      <c r="AX45" s="227">
        <v>0</v>
      </c>
      <c r="AY45" s="227">
        <v>0</v>
      </c>
      <c r="AZ45" s="259">
        <v>3000</v>
      </c>
      <c r="BA45" s="229">
        <v>3177.5</v>
      </c>
      <c r="BB45" s="229">
        <v>892.4</v>
      </c>
      <c r="BC45" s="221">
        <f t="shared" si="1"/>
        <v>0</v>
      </c>
      <c r="BD45" s="221">
        <f t="shared" si="2"/>
        <v>0</v>
      </c>
      <c r="BE45" s="221">
        <f t="shared" si="3"/>
        <v>0</v>
      </c>
      <c r="BF45" s="221">
        <f t="shared" si="4"/>
        <v>2.8571428571428571E-3</v>
      </c>
      <c r="BG45" s="221">
        <f t="shared" si="5"/>
        <v>1.2142857142857143E-2</v>
      </c>
      <c r="BH45" s="221">
        <f t="shared" si="6"/>
        <v>2.9285714285714286E-2</v>
      </c>
      <c r="BI45" s="221">
        <f t="shared" si="7"/>
        <v>5.2142857142857144E-2</v>
      </c>
      <c r="BJ45" s="221">
        <f t="shared" si="8"/>
        <v>7.3571428571428565E-2</v>
      </c>
      <c r="BK45" s="221">
        <f t="shared" si="9"/>
        <v>0.12142857142857143</v>
      </c>
      <c r="BL45" s="221">
        <f t="shared" si="10"/>
        <v>0.11571428571428571</v>
      </c>
      <c r="BM45" s="221">
        <f t="shared" si="11"/>
        <v>0.09</v>
      </c>
      <c r="BN45" s="221">
        <f t="shared" si="12"/>
        <v>7.7857142857142861E-2</v>
      </c>
      <c r="BO45" s="221">
        <f t="shared" si="13"/>
        <v>7.2142857142857147E-2</v>
      </c>
      <c r="BP45" s="221">
        <f t="shared" si="14"/>
        <v>0.08</v>
      </c>
      <c r="BQ45" s="221">
        <f t="shared" si="15"/>
        <v>5.4285714285714284E-2</v>
      </c>
      <c r="BR45" s="221">
        <f t="shared" si="16"/>
        <v>5.1428571428571428E-2</v>
      </c>
      <c r="BS45" s="221">
        <f t="shared" si="17"/>
        <v>4.2857142857142858E-2</v>
      </c>
      <c r="BT45" s="221">
        <f t="shared" si="18"/>
        <v>2.4285714285714285E-2</v>
      </c>
      <c r="BU45" s="221">
        <f t="shared" si="19"/>
        <v>3.214285714285714E-2</v>
      </c>
      <c r="BV45" s="221">
        <f t="shared" si="20"/>
        <v>2.2142857142857141E-2</v>
      </c>
      <c r="BW45" s="221">
        <f t="shared" si="21"/>
        <v>1.4285714285714285E-2</v>
      </c>
      <c r="BX45" s="221">
        <f t="shared" si="22"/>
        <v>7.8571428571428577E-3</v>
      </c>
      <c r="BY45" s="221">
        <f t="shared" si="23"/>
        <v>7.8571428571428577E-3</v>
      </c>
      <c r="BZ45" s="221">
        <f t="shared" si="24"/>
        <v>4.2857142857142859E-3</v>
      </c>
      <c r="CA45" s="221">
        <f t="shared" si="25"/>
        <v>7.1428571428571429E-4</v>
      </c>
      <c r="CB45" s="221">
        <f t="shared" si="26"/>
        <v>7.1428571428571429E-4</v>
      </c>
      <c r="CC45" s="221">
        <f t="shared" si="27"/>
        <v>3.5714285714285713E-3</v>
      </c>
      <c r="CD45" s="221">
        <f t="shared" si="28"/>
        <v>1.4285714285714286E-3</v>
      </c>
      <c r="CE45" s="221">
        <f t="shared" si="29"/>
        <v>7.1428571428571429E-4</v>
      </c>
      <c r="CF45" s="221">
        <f t="shared" si="30"/>
        <v>0</v>
      </c>
      <c r="CG45" s="221">
        <f t="shared" si="31"/>
        <v>7.1428571428571429E-4</v>
      </c>
      <c r="CH45" s="221">
        <f t="shared" si="32"/>
        <v>0</v>
      </c>
      <c r="CI45" s="221">
        <f t="shared" si="33"/>
        <v>1.4285714285714286E-3</v>
      </c>
      <c r="CJ45" s="221">
        <f t="shared" si="34"/>
        <v>7.1428571428571429E-4</v>
      </c>
      <c r="CK45" s="221">
        <f t="shared" si="35"/>
        <v>0</v>
      </c>
      <c r="CL45" s="221">
        <f t="shared" si="36"/>
        <v>0</v>
      </c>
      <c r="CM45" s="221">
        <f t="shared" si="37"/>
        <v>0</v>
      </c>
      <c r="CN45" s="221">
        <f t="shared" si="38"/>
        <v>0</v>
      </c>
      <c r="CO45" s="221">
        <f t="shared" si="39"/>
        <v>7.1428571428571429E-4</v>
      </c>
      <c r="CP45" s="221">
        <f t="shared" si="40"/>
        <v>0</v>
      </c>
      <c r="CQ45" s="221">
        <f t="shared" si="41"/>
        <v>7.1428571428571429E-4</v>
      </c>
      <c r="CR45" s="221">
        <f t="shared" si="42"/>
        <v>0</v>
      </c>
      <c r="CS45" s="221">
        <f t="shared" si="43"/>
        <v>0</v>
      </c>
      <c r="CT45" s="221">
        <f t="shared" si="44"/>
        <v>0</v>
      </c>
      <c r="CU45" s="221">
        <f t="shared" si="45"/>
        <v>0</v>
      </c>
      <c r="CV45" s="221">
        <f t="shared" si="46"/>
        <v>0</v>
      </c>
      <c r="CW45" s="221">
        <f t="shared" si="47"/>
        <v>0</v>
      </c>
    </row>
    <row r="46" spans="2:101" x14ac:dyDescent="0.15">
      <c r="B46" s="413" t="s">
        <v>29</v>
      </c>
      <c r="C46" s="372"/>
      <c r="D46" s="227">
        <v>114</v>
      </c>
      <c r="E46" s="227">
        <v>0</v>
      </c>
      <c r="F46" s="227">
        <v>0</v>
      </c>
      <c r="G46" s="227">
        <v>0</v>
      </c>
      <c r="H46" s="227">
        <v>1</v>
      </c>
      <c r="I46" s="227">
        <v>5</v>
      </c>
      <c r="J46" s="227">
        <v>3</v>
      </c>
      <c r="K46" s="227">
        <v>13</v>
      </c>
      <c r="L46" s="227">
        <v>17</v>
      </c>
      <c r="M46" s="227">
        <v>12</v>
      </c>
      <c r="N46" s="227">
        <v>13</v>
      </c>
      <c r="O46" s="227">
        <v>7</v>
      </c>
      <c r="P46" s="227">
        <v>4</v>
      </c>
      <c r="Q46" s="227">
        <v>10</v>
      </c>
      <c r="R46" s="227">
        <v>11</v>
      </c>
      <c r="S46" s="227">
        <v>5</v>
      </c>
      <c r="T46" s="227">
        <v>5</v>
      </c>
      <c r="U46" s="227">
        <v>2</v>
      </c>
      <c r="V46" s="227">
        <v>2</v>
      </c>
      <c r="W46" s="227">
        <v>1</v>
      </c>
      <c r="X46" s="227">
        <v>1</v>
      </c>
      <c r="Y46" s="227">
        <v>1</v>
      </c>
      <c r="Z46" s="227">
        <v>0</v>
      </c>
      <c r="AA46" s="227">
        <v>0</v>
      </c>
      <c r="AB46" s="227">
        <v>0</v>
      </c>
      <c r="AC46" s="227">
        <v>0</v>
      </c>
      <c r="AD46" s="227">
        <v>0</v>
      </c>
      <c r="AE46" s="227">
        <v>0</v>
      </c>
      <c r="AF46" s="227">
        <v>1</v>
      </c>
      <c r="AG46" s="227">
        <v>0</v>
      </c>
      <c r="AH46" s="227">
        <v>0</v>
      </c>
      <c r="AI46" s="227">
        <v>0</v>
      </c>
      <c r="AJ46" s="227">
        <v>0</v>
      </c>
      <c r="AK46" s="227">
        <v>0</v>
      </c>
      <c r="AL46" s="227">
        <v>0</v>
      </c>
      <c r="AM46" s="227">
        <v>0</v>
      </c>
      <c r="AN46" s="227">
        <v>0</v>
      </c>
      <c r="AO46" s="227">
        <v>0</v>
      </c>
      <c r="AP46" s="227">
        <v>0</v>
      </c>
      <c r="AQ46" s="227">
        <v>0</v>
      </c>
      <c r="AR46" s="227">
        <v>0</v>
      </c>
      <c r="AS46" s="227">
        <v>0</v>
      </c>
      <c r="AT46" s="227">
        <v>0</v>
      </c>
      <c r="AU46" s="227">
        <v>0</v>
      </c>
      <c r="AV46" s="227">
        <v>0</v>
      </c>
      <c r="AW46" s="227">
        <v>0</v>
      </c>
      <c r="AX46" s="227">
        <v>0</v>
      </c>
      <c r="AY46" s="227">
        <v>0</v>
      </c>
      <c r="AZ46" s="259">
        <v>2680</v>
      </c>
      <c r="BA46" s="229">
        <v>2860.8</v>
      </c>
      <c r="BB46" s="229">
        <v>790.8</v>
      </c>
      <c r="BC46" s="221">
        <f t="shared" si="1"/>
        <v>0</v>
      </c>
      <c r="BD46" s="221">
        <f t="shared" si="2"/>
        <v>0</v>
      </c>
      <c r="BE46" s="221">
        <f t="shared" si="3"/>
        <v>0</v>
      </c>
      <c r="BF46" s="221">
        <f t="shared" si="4"/>
        <v>8.771929824561403E-3</v>
      </c>
      <c r="BG46" s="221">
        <f t="shared" si="5"/>
        <v>4.3859649122807015E-2</v>
      </c>
      <c r="BH46" s="221">
        <f t="shared" si="6"/>
        <v>2.6315789473684209E-2</v>
      </c>
      <c r="BI46" s="221">
        <f t="shared" si="7"/>
        <v>0.11403508771929824</v>
      </c>
      <c r="BJ46" s="221">
        <f t="shared" si="8"/>
        <v>0.14912280701754385</v>
      </c>
      <c r="BK46" s="221">
        <f t="shared" si="9"/>
        <v>0.10526315789473684</v>
      </c>
      <c r="BL46" s="221">
        <f t="shared" si="10"/>
        <v>0.11403508771929824</v>
      </c>
      <c r="BM46" s="221">
        <f t="shared" si="11"/>
        <v>6.1403508771929821E-2</v>
      </c>
      <c r="BN46" s="221">
        <f t="shared" si="12"/>
        <v>3.5087719298245612E-2</v>
      </c>
      <c r="BO46" s="221">
        <f t="shared" si="13"/>
        <v>8.771929824561403E-2</v>
      </c>
      <c r="BP46" s="221">
        <f t="shared" si="14"/>
        <v>9.6491228070175433E-2</v>
      </c>
      <c r="BQ46" s="221">
        <f t="shared" si="15"/>
        <v>4.3859649122807015E-2</v>
      </c>
      <c r="BR46" s="221">
        <f t="shared" si="16"/>
        <v>4.3859649122807015E-2</v>
      </c>
      <c r="BS46" s="221">
        <f t="shared" si="17"/>
        <v>1.7543859649122806E-2</v>
      </c>
      <c r="BT46" s="221">
        <f t="shared" si="18"/>
        <v>1.7543859649122806E-2</v>
      </c>
      <c r="BU46" s="221">
        <f t="shared" si="19"/>
        <v>8.771929824561403E-3</v>
      </c>
      <c r="BV46" s="221">
        <f t="shared" si="20"/>
        <v>8.771929824561403E-3</v>
      </c>
      <c r="BW46" s="221">
        <f t="shared" si="21"/>
        <v>8.771929824561403E-3</v>
      </c>
      <c r="BX46" s="221">
        <f t="shared" si="22"/>
        <v>0</v>
      </c>
      <c r="BY46" s="221">
        <f t="shared" si="23"/>
        <v>0</v>
      </c>
      <c r="BZ46" s="221">
        <f t="shared" si="24"/>
        <v>0</v>
      </c>
      <c r="CA46" s="221">
        <f t="shared" si="25"/>
        <v>0</v>
      </c>
      <c r="CB46" s="221">
        <f t="shared" si="26"/>
        <v>0</v>
      </c>
      <c r="CC46" s="221">
        <f t="shared" si="27"/>
        <v>0</v>
      </c>
      <c r="CD46" s="221">
        <f t="shared" si="28"/>
        <v>8.771929824561403E-3</v>
      </c>
      <c r="CE46" s="221">
        <f t="shared" si="29"/>
        <v>0</v>
      </c>
      <c r="CF46" s="221">
        <f t="shared" si="30"/>
        <v>0</v>
      </c>
      <c r="CG46" s="221">
        <f t="shared" si="31"/>
        <v>0</v>
      </c>
      <c r="CH46" s="221">
        <f t="shared" si="32"/>
        <v>0</v>
      </c>
      <c r="CI46" s="221">
        <f t="shared" si="33"/>
        <v>0</v>
      </c>
      <c r="CJ46" s="221">
        <f t="shared" si="34"/>
        <v>0</v>
      </c>
      <c r="CK46" s="221">
        <f t="shared" si="35"/>
        <v>0</v>
      </c>
      <c r="CL46" s="221">
        <f t="shared" si="36"/>
        <v>0</v>
      </c>
      <c r="CM46" s="221">
        <f t="shared" si="37"/>
        <v>0</v>
      </c>
      <c r="CN46" s="221">
        <f t="shared" si="38"/>
        <v>0</v>
      </c>
      <c r="CO46" s="221">
        <f t="shared" si="39"/>
        <v>0</v>
      </c>
      <c r="CP46" s="221">
        <f t="shared" si="40"/>
        <v>0</v>
      </c>
      <c r="CQ46" s="221">
        <f t="shared" si="41"/>
        <v>0</v>
      </c>
      <c r="CR46" s="221">
        <f t="shared" si="42"/>
        <v>0</v>
      </c>
      <c r="CS46" s="221">
        <f t="shared" si="43"/>
        <v>0</v>
      </c>
      <c r="CT46" s="221">
        <f t="shared" si="44"/>
        <v>0</v>
      </c>
      <c r="CU46" s="221">
        <f t="shared" si="45"/>
        <v>0</v>
      </c>
      <c r="CV46" s="221">
        <f t="shared" si="46"/>
        <v>0</v>
      </c>
      <c r="CW46" s="221">
        <f t="shared" si="47"/>
        <v>0</v>
      </c>
    </row>
    <row r="47" spans="2:101" x14ac:dyDescent="0.15">
      <c r="B47" s="413" t="s">
        <v>30</v>
      </c>
      <c r="C47" s="372"/>
      <c r="D47" s="227">
        <v>98</v>
      </c>
      <c r="E47" s="227">
        <v>0</v>
      </c>
      <c r="F47" s="227">
        <v>0</v>
      </c>
      <c r="G47" s="227">
        <v>1</v>
      </c>
      <c r="H47" s="227">
        <v>1</v>
      </c>
      <c r="I47" s="227">
        <v>8</v>
      </c>
      <c r="J47" s="227">
        <v>12</v>
      </c>
      <c r="K47" s="227">
        <v>18</v>
      </c>
      <c r="L47" s="227">
        <v>4</v>
      </c>
      <c r="M47" s="227">
        <v>16</v>
      </c>
      <c r="N47" s="227">
        <v>10</v>
      </c>
      <c r="O47" s="227">
        <v>8</v>
      </c>
      <c r="P47" s="227">
        <v>3</v>
      </c>
      <c r="Q47" s="227">
        <v>3</v>
      </c>
      <c r="R47" s="227">
        <v>5</v>
      </c>
      <c r="S47" s="227">
        <v>2</v>
      </c>
      <c r="T47" s="227">
        <v>4</v>
      </c>
      <c r="U47" s="227">
        <v>1</v>
      </c>
      <c r="V47" s="227">
        <v>0</v>
      </c>
      <c r="W47" s="227">
        <v>0</v>
      </c>
      <c r="X47" s="227">
        <v>1</v>
      </c>
      <c r="Y47" s="227">
        <v>0</v>
      </c>
      <c r="Z47" s="227">
        <v>1</v>
      </c>
      <c r="AA47" s="227">
        <v>0</v>
      </c>
      <c r="AB47" s="227">
        <v>0</v>
      </c>
      <c r="AC47" s="227">
        <v>0</v>
      </c>
      <c r="AD47" s="227">
        <v>0</v>
      </c>
      <c r="AE47" s="227">
        <v>0</v>
      </c>
      <c r="AF47" s="227">
        <v>0</v>
      </c>
      <c r="AG47" s="227">
        <v>0</v>
      </c>
      <c r="AH47" s="227">
        <v>0</v>
      </c>
      <c r="AI47" s="227">
        <v>0</v>
      </c>
      <c r="AJ47" s="227">
        <v>0</v>
      </c>
      <c r="AK47" s="227">
        <v>0</v>
      </c>
      <c r="AL47" s="227">
        <v>0</v>
      </c>
      <c r="AM47" s="227">
        <v>0</v>
      </c>
      <c r="AN47" s="227">
        <v>0</v>
      </c>
      <c r="AO47" s="227">
        <v>0</v>
      </c>
      <c r="AP47" s="227">
        <v>0</v>
      </c>
      <c r="AQ47" s="227">
        <v>0</v>
      </c>
      <c r="AR47" s="227">
        <v>0</v>
      </c>
      <c r="AS47" s="227">
        <v>0</v>
      </c>
      <c r="AT47" s="227">
        <v>0</v>
      </c>
      <c r="AU47" s="227">
        <v>0</v>
      </c>
      <c r="AV47" s="227">
        <v>0</v>
      </c>
      <c r="AW47" s="227">
        <v>0</v>
      </c>
      <c r="AX47" s="227">
        <v>0</v>
      </c>
      <c r="AY47" s="227">
        <v>0</v>
      </c>
      <c r="AZ47" s="259">
        <v>2423</v>
      </c>
      <c r="BA47" s="229">
        <v>2552.6</v>
      </c>
      <c r="BB47" s="229">
        <v>717.8</v>
      </c>
      <c r="BC47" s="221">
        <f t="shared" si="1"/>
        <v>0</v>
      </c>
      <c r="BD47" s="221">
        <f t="shared" si="2"/>
        <v>0</v>
      </c>
      <c r="BE47" s="221">
        <f t="shared" si="3"/>
        <v>1.020408163265306E-2</v>
      </c>
      <c r="BF47" s="221">
        <f t="shared" si="4"/>
        <v>1.020408163265306E-2</v>
      </c>
      <c r="BG47" s="221">
        <f t="shared" si="5"/>
        <v>8.1632653061224483E-2</v>
      </c>
      <c r="BH47" s="221">
        <f t="shared" si="6"/>
        <v>0.12244897959183673</v>
      </c>
      <c r="BI47" s="221">
        <f t="shared" si="7"/>
        <v>0.18367346938775511</v>
      </c>
      <c r="BJ47" s="221">
        <f t="shared" si="8"/>
        <v>4.0816326530612242E-2</v>
      </c>
      <c r="BK47" s="221">
        <f t="shared" si="9"/>
        <v>0.16326530612244897</v>
      </c>
      <c r="BL47" s="221">
        <f t="shared" si="10"/>
        <v>0.10204081632653061</v>
      </c>
      <c r="BM47" s="221">
        <f t="shared" si="11"/>
        <v>8.1632653061224483E-2</v>
      </c>
      <c r="BN47" s="221">
        <f t="shared" si="12"/>
        <v>3.0612244897959183E-2</v>
      </c>
      <c r="BO47" s="221">
        <f t="shared" si="13"/>
        <v>3.0612244897959183E-2</v>
      </c>
      <c r="BP47" s="221">
        <f t="shared" si="14"/>
        <v>5.1020408163265307E-2</v>
      </c>
      <c r="BQ47" s="221">
        <f t="shared" si="15"/>
        <v>2.0408163265306121E-2</v>
      </c>
      <c r="BR47" s="221">
        <f t="shared" si="16"/>
        <v>4.0816326530612242E-2</v>
      </c>
      <c r="BS47" s="221">
        <f t="shared" si="17"/>
        <v>1.020408163265306E-2</v>
      </c>
      <c r="BT47" s="221">
        <f t="shared" si="18"/>
        <v>0</v>
      </c>
      <c r="BU47" s="221">
        <f t="shared" si="19"/>
        <v>0</v>
      </c>
      <c r="BV47" s="221">
        <f t="shared" si="20"/>
        <v>1.020408163265306E-2</v>
      </c>
      <c r="BW47" s="221">
        <f t="shared" si="21"/>
        <v>0</v>
      </c>
      <c r="BX47" s="221">
        <f t="shared" si="22"/>
        <v>1.020408163265306E-2</v>
      </c>
      <c r="BY47" s="221">
        <f t="shared" si="23"/>
        <v>0</v>
      </c>
      <c r="BZ47" s="221">
        <f t="shared" si="24"/>
        <v>0</v>
      </c>
      <c r="CA47" s="221">
        <f t="shared" si="25"/>
        <v>0</v>
      </c>
      <c r="CB47" s="221">
        <f t="shared" si="26"/>
        <v>0</v>
      </c>
      <c r="CC47" s="221">
        <f t="shared" si="27"/>
        <v>0</v>
      </c>
      <c r="CD47" s="221">
        <f t="shared" si="28"/>
        <v>0</v>
      </c>
      <c r="CE47" s="221">
        <f t="shared" si="29"/>
        <v>0</v>
      </c>
      <c r="CF47" s="221">
        <f t="shared" si="30"/>
        <v>0</v>
      </c>
      <c r="CG47" s="221">
        <f t="shared" si="31"/>
        <v>0</v>
      </c>
      <c r="CH47" s="221">
        <f t="shared" si="32"/>
        <v>0</v>
      </c>
      <c r="CI47" s="221">
        <f t="shared" si="33"/>
        <v>0</v>
      </c>
      <c r="CJ47" s="221">
        <f t="shared" si="34"/>
        <v>0</v>
      </c>
      <c r="CK47" s="221">
        <f t="shared" si="35"/>
        <v>0</v>
      </c>
      <c r="CL47" s="221">
        <f t="shared" si="36"/>
        <v>0</v>
      </c>
      <c r="CM47" s="221">
        <f t="shared" si="37"/>
        <v>0</v>
      </c>
      <c r="CN47" s="221">
        <f t="shared" si="38"/>
        <v>0</v>
      </c>
      <c r="CO47" s="221">
        <f t="shared" si="39"/>
        <v>0</v>
      </c>
      <c r="CP47" s="221">
        <f t="shared" si="40"/>
        <v>0</v>
      </c>
      <c r="CQ47" s="221">
        <f t="shared" si="41"/>
        <v>0</v>
      </c>
      <c r="CR47" s="221">
        <f t="shared" si="42"/>
        <v>0</v>
      </c>
      <c r="CS47" s="221">
        <f t="shared" si="43"/>
        <v>0</v>
      </c>
      <c r="CT47" s="221">
        <f t="shared" si="44"/>
        <v>0</v>
      </c>
      <c r="CU47" s="221">
        <f t="shared" si="45"/>
        <v>0</v>
      </c>
      <c r="CV47" s="221">
        <f t="shared" si="46"/>
        <v>0</v>
      </c>
      <c r="CW47" s="221">
        <f t="shared" si="47"/>
        <v>0</v>
      </c>
    </row>
    <row r="48" spans="2:101" x14ac:dyDescent="0.15">
      <c r="B48" s="413" t="s">
        <v>31</v>
      </c>
      <c r="C48" s="372"/>
      <c r="D48" s="227">
        <v>117</v>
      </c>
      <c r="E48" s="227">
        <v>0</v>
      </c>
      <c r="F48" s="227">
        <v>0</v>
      </c>
      <c r="G48" s="227">
        <v>1</v>
      </c>
      <c r="H48" s="227">
        <v>3</v>
      </c>
      <c r="I48" s="227">
        <v>6</v>
      </c>
      <c r="J48" s="227">
        <v>8</v>
      </c>
      <c r="K48" s="227">
        <v>6</v>
      </c>
      <c r="L48" s="227">
        <v>7</v>
      </c>
      <c r="M48" s="227">
        <v>10</v>
      </c>
      <c r="N48" s="227">
        <v>15</v>
      </c>
      <c r="O48" s="227">
        <v>13</v>
      </c>
      <c r="P48" s="227">
        <v>9</v>
      </c>
      <c r="Q48" s="227">
        <v>11</v>
      </c>
      <c r="R48" s="227">
        <v>6</v>
      </c>
      <c r="S48" s="227">
        <v>5</v>
      </c>
      <c r="T48" s="227">
        <v>4</v>
      </c>
      <c r="U48" s="227">
        <v>3</v>
      </c>
      <c r="V48" s="227">
        <v>3</v>
      </c>
      <c r="W48" s="227">
        <v>2</v>
      </c>
      <c r="X48" s="227">
        <v>4</v>
      </c>
      <c r="Y48" s="227">
        <v>0</v>
      </c>
      <c r="Z48" s="227">
        <v>1</v>
      </c>
      <c r="AA48" s="227">
        <v>0</v>
      </c>
      <c r="AB48" s="227">
        <v>0</v>
      </c>
      <c r="AC48" s="227">
        <v>0</v>
      </c>
      <c r="AD48" s="227">
        <v>0</v>
      </c>
      <c r="AE48" s="227">
        <v>0</v>
      </c>
      <c r="AF48" s="227">
        <v>0</v>
      </c>
      <c r="AG48" s="227">
        <v>0</v>
      </c>
      <c r="AH48" s="227">
        <v>0</v>
      </c>
      <c r="AI48" s="227">
        <v>0</v>
      </c>
      <c r="AJ48" s="227">
        <v>0</v>
      </c>
      <c r="AK48" s="227">
        <v>0</v>
      </c>
      <c r="AL48" s="227">
        <v>0</v>
      </c>
      <c r="AM48" s="227">
        <v>0</v>
      </c>
      <c r="AN48" s="227">
        <v>0</v>
      </c>
      <c r="AO48" s="227">
        <v>0</v>
      </c>
      <c r="AP48" s="227">
        <v>0</v>
      </c>
      <c r="AQ48" s="227">
        <v>0</v>
      </c>
      <c r="AR48" s="227">
        <v>0</v>
      </c>
      <c r="AS48" s="227">
        <v>0</v>
      </c>
      <c r="AT48" s="227">
        <v>0</v>
      </c>
      <c r="AU48" s="227">
        <v>0</v>
      </c>
      <c r="AV48" s="227">
        <v>0</v>
      </c>
      <c r="AW48" s="227">
        <v>0</v>
      </c>
      <c r="AX48" s="227">
        <v>0</v>
      </c>
      <c r="AY48" s="227">
        <v>0</v>
      </c>
      <c r="AZ48" s="259">
        <v>2880</v>
      </c>
      <c r="BA48" s="229">
        <v>2913.7</v>
      </c>
      <c r="BB48" s="229">
        <v>814.8</v>
      </c>
      <c r="BC48" s="221">
        <f t="shared" si="1"/>
        <v>0</v>
      </c>
      <c r="BD48" s="221">
        <f t="shared" si="2"/>
        <v>0</v>
      </c>
      <c r="BE48" s="221">
        <f t="shared" si="3"/>
        <v>8.5470085470085479E-3</v>
      </c>
      <c r="BF48" s="221">
        <f t="shared" si="4"/>
        <v>2.564102564102564E-2</v>
      </c>
      <c r="BG48" s="221">
        <f t="shared" si="5"/>
        <v>5.128205128205128E-2</v>
      </c>
      <c r="BH48" s="221">
        <f t="shared" si="6"/>
        <v>6.8376068376068383E-2</v>
      </c>
      <c r="BI48" s="221">
        <f t="shared" si="7"/>
        <v>5.128205128205128E-2</v>
      </c>
      <c r="BJ48" s="221">
        <f t="shared" si="8"/>
        <v>5.9829059829059832E-2</v>
      </c>
      <c r="BK48" s="221">
        <f t="shared" si="9"/>
        <v>8.5470085470085472E-2</v>
      </c>
      <c r="BL48" s="221">
        <f t="shared" si="10"/>
        <v>0.12820512820512819</v>
      </c>
      <c r="BM48" s="221">
        <f t="shared" si="11"/>
        <v>0.1111111111111111</v>
      </c>
      <c r="BN48" s="221">
        <f t="shared" si="12"/>
        <v>7.6923076923076927E-2</v>
      </c>
      <c r="BO48" s="221">
        <f t="shared" si="13"/>
        <v>9.4017094017094016E-2</v>
      </c>
      <c r="BP48" s="221">
        <f t="shared" si="14"/>
        <v>5.128205128205128E-2</v>
      </c>
      <c r="BQ48" s="221">
        <f t="shared" si="15"/>
        <v>4.2735042735042736E-2</v>
      </c>
      <c r="BR48" s="221">
        <f t="shared" si="16"/>
        <v>3.4188034188034191E-2</v>
      </c>
      <c r="BS48" s="221">
        <f t="shared" si="17"/>
        <v>2.564102564102564E-2</v>
      </c>
      <c r="BT48" s="221">
        <f t="shared" si="18"/>
        <v>2.564102564102564E-2</v>
      </c>
      <c r="BU48" s="221">
        <f t="shared" si="19"/>
        <v>1.7094017094017096E-2</v>
      </c>
      <c r="BV48" s="221">
        <f t="shared" si="20"/>
        <v>3.4188034188034191E-2</v>
      </c>
      <c r="BW48" s="221">
        <f t="shared" si="21"/>
        <v>0</v>
      </c>
      <c r="BX48" s="221">
        <f t="shared" si="22"/>
        <v>8.5470085470085479E-3</v>
      </c>
      <c r="BY48" s="221">
        <f t="shared" si="23"/>
        <v>0</v>
      </c>
      <c r="BZ48" s="221">
        <f t="shared" si="24"/>
        <v>0</v>
      </c>
      <c r="CA48" s="221">
        <f t="shared" si="25"/>
        <v>0</v>
      </c>
      <c r="CB48" s="221">
        <f t="shared" si="26"/>
        <v>0</v>
      </c>
      <c r="CC48" s="221">
        <f t="shared" si="27"/>
        <v>0</v>
      </c>
      <c r="CD48" s="221">
        <f t="shared" si="28"/>
        <v>0</v>
      </c>
      <c r="CE48" s="221">
        <f t="shared" si="29"/>
        <v>0</v>
      </c>
      <c r="CF48" s="221">
        <f t="shared" si="30"/>
        <v>0</v>
      </c>
      <c r="CG48" s="221">
        <f t="shared" si="31"/>
        <v>0</v>
      </c>
      <c r="CH48" s="221">
        <f t="shared" si="32"/>
        <v>0</v>
      </c>
      <c r="CI48" s="221">
        <f t="shared" si="33"/>
        <v>0</v>
      </c>
      <c r="CJ48" s="221">
        <f t="shared" si="34"/>
        <v>0</v>
      </c>
      <c r="CK48" s="221">
        <f t="shared" si="35"/>
        <v>0</v>
      </c>
      <c r="CL48" s="221">
        <f t="shared" si="36"/>
        <v>0</v>
      </c>
      <c r="CM48" s="221">
        <f t="shared" si="37"/>
        <v>0</v>
      </c>
      <c r="CN48" s="221">
        <f t="shared" si="38"/>
        <v>0</v>
      </c>
      <c r="CO48" s="221">
        <f t="shared" si="39"/>
        <v>0</v>
      </c>
      <c r="CP48" s="221">
        <f t="shared" si="40"/>
        <v>0</v>
      </c>
      <c r="CQ48" s="221">
        <f t="shared" si="41"/>
        <v>0</v>
      </c>
      <c r="CR48" s="221">
        <f t="shared" si="42"/>
        <v>0</v>
      </c>
      <c r="CS48" s="221">
        <f t="shared" si="43"/>
        <v>0</v>
      </c>
      <c r="CT48" s="221">
        <f t="shared" si="44"/>
        <v>0</v>
      </c>
      <c r="CU48" s="221">
        <f t="shared" si="45"/>
        <v>0</v>
      </c>
      <c r="CV48" s="221">
        <f t="shared" si="46"/>
        <v>0</v>
      </c>
      <c r="CW48" s="221">
        <f t="shared" si="47"/>
        <v>0</v>
      </c>
    </row>
    <row r="49" spans="2:101" x14ac:dyDescent="0.15">
      <c r="B49" s="413" t="s">
        <v>32</v>
      </c>
      <c r="C49" s="372"/>
      <c r="D49" s="227">
        <v>978</v>
      </c>
      <c r="E49" s="227">
        <v>0</v>
      </c>
      <c r="F49" s="227">
        <v>0</v>
      </c>
      <c r="G49" s="227">
        <v>2</v>
      </c>
      <c r="H49" s="227">
        <v>0</v>
      </c>
      <c r="I49" s="227">
        <v>6</v>
      </c>
      <c r="J49" s="227">
        <v>10</v>
      </c>
      <c r="K49" s="227">
        <v>23</v>
      </c>
      <c r="L49" s="227">
        <v>35</v>
      </c>
      <c r="M49" s="227">
        <v>62</v>
      </c>
      <c r="N49" s="227">
        <v>74</v>
      </c>
      <c r="O49" s="227">
        <v>107</v>
      </c>
      <c r="P49" s="227">
        <v>107</v>
      </c>
      <c r="Q49" s="227">
        <v>103</v>
      </c>
      <c r="R49" s="227">
        <v>95</v>
      </c>
      <c r="S49" s="227">
        <v>92</v>
      </c>
      <c r="T49" s="227">
        <v>84</v>
      </c>
      <c r="U49" s="227">
        <v>32</v>
      </c>
      <c r="V49" s="227">
        <v>24</v>
      </c>
      <c r="W49" s="227">
        <v>42</v>
      </c>
      <c r="X49" s="227">
        <v>20</v>
      </c>
      <c r="Y49" s="227">
        <v>14</v>
      </c>
      <c r="Z49" s="227">
        <v>10</v>
      </c>
      <c r="AA49" s="227">
        <v>7</v>
      </c>
      <c r="AB49" s="227">
        <v>6</v>
      </c>
      <c r="AC49" s="227">
        <v>5</v>
      </c>
      <c r="AD49" s="227">
        <v>3</v>
      </c>
      <c r="AE49" s="227">
        <v>3</v>
      </c>
      <c r="AF49" s="227">
        <v>2</v>
      </c>
      <c r="AG49" s="227">
        <v>4</v>
      </c>
      <c r="AH49" s="227">
        <v>0</v>
      </c>
      <c r="AI49" s="227">
        <v>1</v>
      </c>
      <c r="AJ49" s="227">
        <v>1</v>
      </c>
      <c r="AK49" s="227">
        <v>0</v>
      </c>
      <c r="AL49" s="227">
        <v>0</v>
      </c>
      <c r="AM49" s="227">
        <v>0</v>
      </c>
      <c r="AN49" s="227">
        <v>1</v>
      </c>
      <c r="AO49" s="227">
        <v>0</v>
      </c>
      <c r="AP49" s="227">
        <v>0</v>
      </c>
      <c r="AQ49" s="227">
        <v>0</v>
      </c>
      <c r="AR49" s="227">
        <v>0</v>
      </c>
      <c r="AS49" s="227">
        <v>0</v>
      </c>
      <c r="AT49" s="227">
        <v>1</v>
      </c>
      <c r="AU49" s="227">
        <v>1</v>
      </c>
      <c r="AV49" s="227">
        <v>0</v>
      </c>
      <c r="AW49" s="227">
        <v>1</v>
      </c>
      <c r="AX49" s="227">
        <v>0</v>
      </c>
      <c r="AY49" s="227">
        <v>0</v>
      </c>
      <c r="AZ49" s="259">
        <v>3315</v>
      </c>
      <c r="BA49" s="229">
        <v>3437.2</v>
      </c>
      <c r="BB49" s="229">
        <v>898</v>
      </c>
      <c r="BC49" s="221">
        <f t="shared" si="1"/>
        <v>0</v>
      </c>
      <c r="BD49" s="221">
        <f t="shared" si="2"/>
        <v>0</v>
      </c>
      <c r="BE49" s="221">
        <f t="shared" si="3"/>
        <v>2.0449897750511249E-3</v>
      </c>
      <c r="BF49" s="221">
        <f t="shared" si="4"/>
        <v>0</v>
      </c>
      <c r="BG49" s="221">
        <f t="shared" si="5"/>
        <v>6.1349693251533744E-3</v>
      </c>
      <c r="BH49" s="221">
        <f t="shared" si="6"/>
        <v>1.0224948875255624E-2</v>
      </c>
      <c r="BI49" s="221">
        <f t="shared" si="7"/>
        <v>2.3517382413087935E-2</v>
      </c>
      <c r="BJ49" s="221">
        <f t="shared" si="8"/>
        <v>3.5787321063394682E-2</v>
      </c>
      <c r="BK49" s="221">
        <f t="shared" si="9"/>
        <v>6.3394683026584867E-2</v>
      </c>
      <c r="BL49" s="221">
        <f t="shared" si="10"/>
        <v>7.5664621676891614E-2</v>
      </c>
      <c r="BM49" s="221">
        <f t="shared" si="11"/>
        <v>0.10940695296523517</v>
      </c>
      <c r="BN49" s="221">
        <f t="shared" si="12"/>
        <v>0.10940695296523517</v>
      </c>
      <c r="BO49" s="221">
        <f t="shared" si="13"/>
        <v>0.10531697341513292</v>
      </c>
      <c r="BP49" s="221">
        <f t="shared" si="14"/>
        <v>9.7137014314928424E-2</v>
      </c>
      <c r="BQ49" s="221">
        <f t="shared" si="15"/>
        <v>9.4069529652351741E-2</v>
      </c>
      <c r="BR49" s="221">
        <f t="shared" si="16"/>
        <v>8.5889570552147243E-2</v>
      </c>
      <c r="BS49" s="221">
        <f t="shared" si="17"/>
        <v>3.2719836400817999E-2</v>
      </c>
      <c r="BT49" s="221">
        <f t="shared" si="18"/>
        <v>2.4539877300613498E-2</v>
      </c>
      <c r="BU49" s="221">
        <f t="shared" si="19"/>
        <v>4.2944785276073622E-2</v>
      </c>
      <c r="BV49" s="221">
        <f t="shared" si="20"/>
        <v>2.0449897750511249E-2</v>
      </c>
      <c r="BW49" s="221">
        <f t="shared" si="21"/>
        <v>1.4314928425357873E-2</v>
      </c>
      <c r="BX49" s="221">
        <f t="shared" si="22"/>
        <v>1.0224948875255624E-2</v>
      </c>
      <c r="BY49" s="221">
        <f t="shared" si="23"/>
        <v>7.1574642126789366E-3</v>
      </c>
      <c r="BZ49" s="221">
        <f t="shared" si="24"/>
        <v>6.1349693251533744E-3</v>
      </c>
      <c r="CA49" s="221">
        <f t="shared" si="25"/>
        <v>5.1124744376278121E-3</v>
      </c>
      <c r="CB49" s="221">
        <f t="shared" si="26"/>
        <v>3.0674846625766872E-3</v>
      </c>
      <c r="CC49" s="221">
        <f t="shared" si="27"/>
        <v>3.0674846625766872E-3</v>
      </c>
      <c r="CD49" s="221">
        <f t="shared" si="28"/>
        <v>2.0449897750511249E-3</v>
      </c>
      <c r="CE49" s="221">
        <f t="shared" si="29"/>
        <v>4.0899795501022499E-3</v>
      </c>
      <c r="CF49" s="221">
        <f t="shared" si="30"/>
        <v>0</v>
      </c>
      <c r="CG49" s="221">
        <f t="shared" si="31"/>
        <v>1.0224948875255625E-3</v>
      </c>
      <c r="CH49" s="221">
        <f t="shared" si="32"/>
        <v>1.0224948875255625E-3</v>
      </c>
      <c r="CI49" s="221">
        <f t="shared" si="33"/>
        <v>0</v>
      </c>
      <c r="CJ49" s="221">
        <f t="shared" si="34"/>
        <v>0</v>
      </c>
      <c r="CK49" s="221">
        <f t="shared" si="35"/>
        <v>0</v>
      </c>
      <c r="CL49" s="221">
        <f t="shared" si="36"/>
        <v>1.0224948875255625E-3</v>
      </c>
      <c r="CM49" s="221">
        <f t="shared" si="37"/>
        <v>0</v>
      </c>
      <c r="CN49" s="221">
        <f t="shared" si="38"/>
        <v>0</v>
      </c>
      <c r="CO49" s="221">
        <f t="shared" si="39"/>
        <v>0</v>
      </c>
      <c r="CP49" s="221">
        <f t="shared" si="40"/>
        <v>0</v>
      </c>
      <c r="CQ49" s="221">
        <f t="shared" si="41"/>
        <v>0</v>
      </c>
      <c r="CR49" s="221">
        <f t="shared" si="42"/>
        <v>1.0224948875255625E-3</v>
      </c>
      <c r="CS49" s="221">
        <f t="shared" si="43"/>
        <v>1.0224948875255625E-3</v>
      </c>
      <c r="CT49" s="221">
        <f t="shared" si="44"/>
        <v>0</v>
      </c>
      <c r="CU49" s="221">
        <f t="shared" si="45"/>
        <v>1.0224948875255625E-3</v>
      </c>
      <c r="CV49" s="221">
        <f t="shared" si="46"/>
        <v>0</v>
      </c>
      <c r="CW49" s="221">
        <f t="shared" si="47"/>
        <v>0</v>
      </c>
    </row>
    <row r="50" spans="2:101" x14ac:dyDescent="0.15">
      <c r="B50" s="413" t="s">
        <v>33</v>
      </c>
      <c r="C50" s="372"/>
      <c r="D50" s="227">
        <v>662</v>
      </c>
      <c r="E50" s="227">
        <v>0</v>
      </c>
      <c r="F50" s="227">
        <v>0</v>
      </c>
      <c r="G50" s="227">
        <v>1</v>
      </c>
      <c r="H50" s="227">
        <v>1</v>
      </c>
      <c r="I50" s="227">
        <v>15</v>
      </c>
      <c r="J50" s="227">
        <v>34</v>
      </c>
      <c r="K50" s="227">
        <v>43</v>
      </c>
      <c r="L50" s="227">
        <v>52</v>
      </c>
      <c r="M50" s="227">
        <v>40</v>
      </c>
      <c r="N50" s="227">
        <v>38</v>
      </c>
      <c r="O50" s="227">
        <v>51</v>
      </c>
      <c r="P50" s="227">
        <v>52</v>
      </c>
      <c r="Q50" s="227">
        <v>58</v>
      </c>
      <c r="R50" s="227">
        <v>42</v>
      </c>
      <c r="S50" s="227">
        <v>55</v>
      </c>
      <c r="T50" s="227">
        <v>55</v>
      </c>
      <c r="U50" s="227">
        <v>28</v>
      </c>
      <c r="V50" s="227">
        <v>27</v>
      </c>
      <c r="W50" s="227">
        <v>13</v>
      </c>
      <c r="X50" s="227">
        <v>10</v>
      </c>
      <c r="Y50" s="227">
        <v>14</v>
      </c>
      <c r="Z50" s="227">
        <v>9</v>
      </c>
      <c r="AA50" s="227">
        <v>10</v>
      </c>
      <c r="AB50" s="227">
        <v>0</v>
      </c>
      <c r="AC50" s="227">
        <v>4</v>
      </c>
      <c r="AD50" s="227">
        <v>2</v>
      </c>
      <c r="AE50" s="227">
        <v>1</v>
      </c>
      <c r="AF50" s="227">
        <v>1</v>
      </c>
      <c r="AG50" s="227">
        <v>0</v>
      </c>
      <c r="AH50" s="227">
        <v>1</v>
      </c>
      <c r="AI50" s="227">
        <v>0</v>
      </c>
      <c r="AJ50" s="227">
        <v>1</v>
      </c>
      <c r="AK50" s="227">
        <v>1</v>
      </c>
      <c r="AL50" s="227">
        <v>0</v>
      </c>
      <c r="AM50" s="227">
        <v>0</v>
      </c>
      <c r="AN50" s="227">
        <v>0</v>
      </c>
      <c r="AO50" s="227">
        <v>1</v>
      </c>
      <c r="AP50" s="227">
        <v>1</v>
      </c>
      <c r="AQ50" s="227">
        <v>0</v>
      </c>
      <c r="AR50" s="227">
        <v>1</v>
      </c>
      <c r="AS50" s="227">
        <v>0</v>
      </c>
      <c r="AT50" s="227">
        <v>0</v>
      </c>
      <c r="AU50" s="227">
        <v>0</v>
      </c>
      <c r="AV50" s="227">
        <v>0</v>
      </c>
      <c r="AW50" s="227">
        <v>0</v>
      </c>
      <c r="AX50" s="227">
        <v>0</v>
      </c>
      <c r="AY50" s="227">
        <v>0</v>
      </c>
      <c r="AZ50" s="259">
        <v>3201.5</v>
      </c>
      <c r="BA50" s="229">
        <v>3273.1</v>
      </c>
      <c r="BB50" s="229">
        <v>1005.3</v>
      </c>
      <c r="BC50" s="221">
        <f t="shared" si="1"/>
        <v>0</v>
      </c>
      <c r="BD50" s="221">
        <f t="shared" si="2"/>
        <v>0</v>
      </c>
      <c r="BE50" s="221">
        <f t="shared" si="3"/>
        <v>1.5105740181268882E-3</v>
      </c>
      <c r="BF50" s="221">
        <f t="shared" si="4"/>
        <v>1.5105740181268882E-3</v>
      </c>
      <c r="BG50" s="221">
        <f t="shared" si="5"/>
        <v>2.2658610271903322E-2</v>
      </c>
      <c r="BH50" s="221">
        <f t="shared" si="6"/>
        <v>5.1359516616314202E-2</v>
      </c>
      <c r="BI50" s="221">
        <f t="shared" si="7"/>
        <v>6.4954682779456194E-2</v>
      </c>
      <c r="BJ50" s="221">
        <f t="shared" si="8"/>
        <v>7.8549848942598186E-2</v>
      </c>
      <c r="BK50" s="221">
        <f t="shared" si="9"/>
        <v>6.0422960725075532E-2</v>
      </c>
      <c r="BL50" s="221">
        <f t="shared" si="10"/>
        <v>5.7401812688821753E-2</v>
      </c>
      <c r="BM50" s="221">
        <f t="shared" si="11"/>
        <v>7.7039274924471296E-2</v>
      </c>
      <c r="BN50" s="221">
        <f t="shared" si="12"/>
        <v>7.8549848942598186E-2</v>
      </c>
      <c r="BO50" s="221">
        <f t="shared" si="13"/>
        <v>8.7613293051359523E-2</v>
      </c>
      <c r="BP50" s="221">
        <f t="shared" si="14"/>
        <v>6.3444108761329304E-2</v>
      </c>
      <c r="BQ50" s="221">
        <f t="shared" si="15"/>
        <v>8.3081570996978854E-2</v>
      </c>
      <c r="BR50" s="221">
        <f t="shared" si="16"/>
        <v>8.3081570996978854E-2</v>
      </c>
      <c r="BS50" s="221">
        <f t="shared" si="17"/>
        <v>4.2296072507552872E-2</v>
      </c>
      <c r="BT50" s="221">
        <f t="shared" si="18"/>
        <v>4.0785498489425982E-2</v>
      </c>
      <c r="BU50" s="221">
        <f t="shared" si="19"/>
        <v>1.9637462235649546E-2</v>
      </c>
      <c r="BV50" s="221">
        <f t="shared" si="20"/>
        <v>1.5105740181268883E-2</v>
      </c>
      <c r="BW50" s="221">
        <f t="shared" si="21"/>
        <v>2.1148036253776436E-2</v>
      </c>
      <c r="BX50" s="221">
        <f t="shared" si="22"/>
        <v>1.3595166163141994E-2</v>
      </c>
      <c r="BY50" s="221">
        <f t="shared" si="23"/>
        <v>1.5105740181268883E-2</v>
      </c>
      <c r="BZ50" s="221">
        <f t="shared" si="24"/>
        <v>0</v>
      </c>
      <c r="CA50" s="221">
        <f t="shared" si="25"/>
        <v>6.0422960725075529E-3</v>
      </c>
      <c r="CB50" s="221">
        <f t="shared" si="26"/>
        <v>3.0211480362537764E-3</v>
      </c>
      <c r="CC50" s="221">
        <f t="shared" si="27"/>
        <v>1.5105740181268882E-3</v>
      </c>
      <c r="CD50" s="221">
        <f t="shared" si="28"/>
        <v>1.5105740181268882E-3</v>
      </c>
      <c r="CE50" s="221">
        <f t="shared" si="29"/>
        <v>0</v>
      </c>
      <c r="CF50" s="221">
        <f t="shared" si="30"/>
        <v>1.5105740181268882E-3</v>
      </c>
      <c r="CG50" s="221">
        <f t="shared" si="31"/>
        <v>0</v>
      </c>
      <c r="CH50" s="221">
        <f t="shared" si="32"/>
        <v>1.5105740181268882E-3</v>
      </c>
      <c r="CI50" s="221">
        <f t="shared" si="33"/>
        <v>1.5105740181268882E-3</v>
      </c>
      <c r="CJ50" s="221">
        <f t="shared" si="34"/>
        <v>0</v>
      </c>
      <c r="CK50" s="221">
        <f t="shared" si="35"/>
        <v>0</v>
      </c>
      <c r="CL50" s="221">
        <f t="shared" si="36"/>
        <v>0</v>
      </c>
      <c r="CM50" s="221">
        <f t="shared" si="37"/>
        <v>1.5105740181268882E-3</v>
      </c>
      <c r="CN50" s="221">
        <f t="shared" si="38"/>
        <v>1.5105740181268882E-3</v>
      </c>
      <c r="CO50" s="221">
        <f t="shared" si="39"/>
        <v>0</v>
      </c>
      <c r="CP50" s="221">
        <f t="shared" si="40"/>
        <v>1.5105740181268882E-3</v>
      </c>
      <c r="CQ50" s="221">
        <f t="shared" si="41"/>
        <v>0</v>
      </c>
      <c r="CR50" s="221">
        <f t="shared" si="42"/>
        <v>0</v>
      </c>
      <c r="CS50" s="221">
        <f t="shared" si="43"/>
        <v>0</v>
      </c>
      <c r="CT50" s="221">
        <f t="shared" si="44"/>
        <v>0</v>
      </c>
      <c r="CU50" s="221">
        <f t="shared" si="45"/>
        <v>0</v>
      </c>
      <c r="CV50" s="221">
        <f t="shared" si="46"/>
        <v>0</v>
      </c>
      <c r="CW50" s="221">
        <f t="shared" si="47"/>
        <v>0</v>
      </c>
    </row>
    <row r="51" spans="2:101" x14ac:dyDescent="0.15">
      <c r="B51" s="413" t="s">
        <v>34</v>
      </c>
      <c r="C51" s="372"/>
      <c r="D51" s="227">
        <v>118</v>
      </c>
      <c r="E51" s="227">
        <v>0</v>
      </c>
      <c r="F51" s="227">
        <v>0</v>
      </c>
      <c r="G51" s="227">
        <v>0</v>
      </c>
      <c r="H51" s="227">
        <v>1</v>
      </c>
      <c r="I51" s="227">
        <v>7</v>
      </c>
      <c r="J51" s="227">
        <v>13</v>
      </c>
      <c r="K51" s="227">
        <v>16</v>
      </c>
      <c r="L51" s="227">
        <v>12</v>
      </c>
      <c r="M51" s="227">
        <v>12</v>
      </c>
      <c r="N51" s="227">
        <v>10</v>
      </c>
      <c r="O51" s="227">
        <v>8</v>
      </c>
      <c r="P51" s="227">
        <v>11</v>
      </c>
      <c r="Q51" s="227">
        <v>4</v>
      </c>
      <c r="R51" s="227">
        <v>6</v>
      </c>
      <c r="S51" s="227">
        <v>1</v>
      </c>
      <c r="T51" s="227">
        <v>1</v>
      </c>
      <c r="U51" s="227">
        <v>4</v>
      </c>
      <c r="V51" s="227">
        <v>1</v>
      </c>
      <c r="W51" s="227">
        <v>4</v>
      </c>
      <c r="X51" s="227">
        <v>1</v>
      </c>
      <c r="Y51" s="227">
        <v>1</v>
      </c>
      <c r="Z51" s="227">
        <v>0</v>
      </c>
      <c r="AA51" s="227">
        <v>1</v>
      </c>
      <c r="AB51" s="227">
        <v>2</v>
      </c>
      <c r="AC51" s="227">
        <v>1</v>
      </c>
      <c r="AD51" s="227">
        <v>0</v>
      </c>
      <c r="AE51" s="227">
        <v>0</v>
      </c>
      <c r="AF51" s="227">
        <v>0</v>
      </c>
      <c r="AG51" s="227">
        <v>1</v>
      </c>
      <c r="AH51" s="227">
        <v>0</v>
      </c>
      <c r="AI51" s="227">
        <v>0</v>
      </c>
      <c r="AJ51" s="227">
        <v>0</v>
      </c>
      <c r="AK51" s="227">
        <v>0</v>
      </c>
      <c r="AL51" s="227">
        <v>0</v>
      </c>
      <c r="AM51" s="227">
        <v>0</v>
      </c>
      <c r="AN51" s="227">
        <v>0</v>
      </c>
      <c r="AO51" s="227">
        <v>0</v>
      </c>
      <c r="AP51" s="227">
        <v>0</v>
      </c>
      <c r="AQ51" s="227">
        <v>0</v>
      </c>
      <c r="AR51" s="227">
        <v>0</v>
      </c>
      <c r="AS51" s="227">
        <v>0</v>
      </c>
      <c r="AT51" s="227">
        <v>0</v>
      </c>
      <c r="AU51" s="227">
        <v>0</v>
      </c>
      <c r="AV51" s="227">
        <v>0</v>
      </c>
      <c r="AW51" s="227">
        <v>0</v>
      </c>
      <c r="AX51" s="227">
        <v>0</v>
      </c>
      <c r="AY51" s="227">
        <v>0</v>
      </c>
      <c r="AZ51" s="259">
        <v>2580</v>
      </c>
      <c r="BA51" s="229">
        <v>2816</v>
      </c>
      <c r="BB51" s="229">
        <v>967.9</v>
      </c>
      <c r="BC51" s="221">
        <f t="shared" si="1"/>
        <v>0</v>
      </c>
      <c r="BD51" s="221">
        <f t="shared" si="2"/>
        <v>0</v>
      </c>
      <c r="BE51" s="221">
        <f t="shared" si="3"/>
        <v>0</v>
      </c>
      <c r="BF51" s="221">
        <f t="shared" si="4"/>
        <v>8.4745762711864406E-3</v>
      </c>
      <c r="BG51" s="221">
        <f t="shared" si="5"/>
        <v>5.9322033898305086E-2</v>
      </c>
      <c r="BH51" s="221">
        <f t="shared" si="6"/>
        <v>0.11016949152542373</v>
      </c>
      <c r="BI51" s="221">
        <f t="shared" si="7"/>
        <v>0.13559322033898305</v>
      </c>
      <c r="BJ51" s="221">
        <f t="shared" si="8"/>
        <v>0.10169491525423729</v>
      </c>
      <c r="BK51" s="221">
        <f t="shared" si="9"/>
        <v>0.10169491525423729</v>
      </c>
      <c r="BL51" s="221">
        <f t="shared" si="10"/>
        <v>8.4745762711864403E-2</v>
      </c>
      <c r="BM51" s="221">
        <f t="shared" si="11"/>
        <v>6.7796610169491525E-2</v>
      </c>
      <c r="BN51" s="221">
        <f t="shared" si="12"/>
        <v>9.3220338983050849E-2</v>
      </c>
      <c r="BO51" s="221">
        <f t="shared" si="13"/>
        <v>3.3898305084745763E-2</v>
      </c>
      <c r="BP51" s="221">
        <f t="shared" si="14"/>
        <v>5.0847457627118647E-2</v>
      </c>
      <c r="BQ51" s="221">
        <f t="shared" si="15"/>
        <v>8.4745762711864406E-3</v>
      </c>
      <c r="BR51" s="221">
        <f t="shared" si="16"/>
        <v>8.4745762711864406E-3</v>
      </c>
      <c r="BS51" s="221">
        <f t="shared" si="17"/>
        <v>3.3898305084745763E-2</v>
      </c>
      <c r="BT51" s="221">
        <f t="shared" si="18"/>
        <v>8.4745762711864406E-3</v>
      </c>
      <c r="BU51" s="221">
        <f t="shared" si="19"/>
        <v>3.3898305084745763E-2</v>
      </c>
      <c r="BV51" s="221">
        <f t="shared" si="20"/>
        <v>8.4745762711864406E-3</v>
      </c>
      <c r="BW51" s="221">
        <f t="shared" si="21"/>
        <v>8.4745762711864406E-3</v>
      </c>
      <c r="BX51" s="221">
        <f t="shared" si="22"/>
        <v>0</v>
      </c>
      <c r="BY51" s="221">
        <f t="shared" si="23"/>
        <v>8.4745762711864406E-3</v>
      </c>
      <c r="BZ51" s="221">
        <f t="shared" si="24"/>
        <v>1.6949152542372881E-2</v>
      </c>
      <c r="CA51" s="221">
        <f t="shared" si="25"/>
        <v>8.4745762711864406E-3</v>
      </c>
      <c r="CB51" s="221">
        <f t="shared" si="26"/>
        <v>0</v>
      </c>
      <c r="CC51" s="221">
        <f t="shared" si="27"/>
        <v>0</v>
      </c>
      <c r="CD51" s="221">
        <f t="shared" si="28"/>
        <v>0</v>
      </c>
      <c r="CE51" s="221">
        <f t="shared" si="29"/>
        <v>8.4745762711864406E-3</v>
      </c>
      <c r="CF51" s="221">
        <f t="shared" si="30"/>
        <v>0</v>
      </c>
      <c r="CG51" s="221">
        <f t="shared" si="31"/>
        <v>0</v>
      </c>
      <c r="CH51" s="221">
        <f t="shared" si="32"/>
        <v>0</v>
      </c>
      <c r="CI51" s="221">
        <f t="shared" si="33"/>
        <v>0</v>
      </c>
      <c r="CJ51" s="221">
        <f t="shared" si="34"/>
        <v>0</v>
      </c>
      <c r="CK51" s="221">
        <f t="shared" si="35"/>
        <v>0</v>
      </c>
      <c r="CL51" s="221">
        <f t="shared" si="36"/>
        <v>0</v>
      </c>
      <c r="CM51" s="221">
        <f t="shared" si="37"/>
        <v>0</v>
      </c>
      <c r="CN51" s="221">
        <f t="shared" si="38"/>
        <v>0</v>
      </c>
      <c r="CO51" s="221">
        <f t="shared" si="39"/>
        <v>0</v>
      </c>
      <c r="CP51" s="221">
        <f t="shared" si="40"/>
        <v>0</v>
      </c>
      <c r="CQ51" s="221">
        <f t="shared" si="41"/>
        <v>0</v>
      </c>
      <c r="CR51" s="221">
        <f t="shared" si="42"/>
        <v>0</v>
      </c>
      <c r="CS51" s="221">
        <f t="shared" si="43"/>
        <v>0</v>
      </c>
      <c r="CT51" s="221">
        <f t="shared" si="44"/>
        <v>0</v>
      </c>
      <c r="CU51" s="221">
        <f t="shared" si="45"/>
        <v>0</v>
      </c>
      <c r="CV51" s="221">
        <f t="shared" si="46"/>
        <v>0</v>
      </c>
      <c r="CW51" s="221">
        <f t="shared" si="47"/>
        <v>0</v>
      </c>
    </row>
    <row r="52" spans="2:101" x14ac:dyDescent="0.15">
      <c r="B52" s="413" t="s">
        <v>35</v>
      </c>
      <c r="C52" s="372"/>
      <c r="D52" s="227">
        <v>43</v>
      </c>
      <c r="E52" s="227">
        <v>0</v>
      </c>
      <c r="F52" s="227">
        <v>0</v>
      </c>
      <c r="G52" s="227">
        <v>0</v>
      </c>
      <c r="H52" s="227">
        <v>2</v>
      </c>
      <c r="I52" s="227">
        <v>7</v>
      </c>
      <c r="J52" s="227">
        <v>3</v>
      </c>
      <c r="K52" s="227">
        <v>6</v>
      </c>
      <c r="L52" s="227">
        <v>1</v>
      </c>
      <c r="M52" s="227">
        <v>3</v>
      </c>
      <c r="N52" s="227">
        <v>2</v>
      </c>
      <c r="O52" s="227">
        <v>2</v>
      </c>
      <c r="P52" s="227">
        <v>2</v>
      </c>
      <c r="Q52" s="227">
        <v>3</v>
      </c>
      <c r="R52" s="227">
        <v>2</v>
      </c>
      <c r="S52" s="227">
        <v>2</v>
      </c>
      <c r="T52" s="227">
        <v>3</v>
      </c>
      <c r="U52" s="227">
        <v>2</v>
      </c>
      <c r="V52" s="227">
        <v>1</v>
      </c>
      <c r="W52" s="227">
        <v>1</v>
      </c>
      <c r="X52" s="227">
        <v>1</v>
      </c>
      <c r="Y52" s="227">
        <v>0</v>
      </c>
      <c r="Z52" s="227">
        <v>0</v>
      </c>
      <c r="AA52" s="227">
        <v>0</v>
      </c>
      <c r="AB52" s="227">
        <v>0</v>
      </c>
      <c r="AC52" s="227">
        <v>0</v>
      </c>
      <c r="AD52" s="227">
        <v>0</v>
      </c>
      <c r="AE52" s="227">
        <v>0</v>
      </c>
      <c r="AF52" s="227">
        <v>0</v>
      </c>
      <c r="AG52" s="227">
        <v>0</v>
      </c>
      <c r="AH52" s="227">
        <v>0</v>
      </c>
      <c r="AI52" s="227">
        <v>0</v>
      </c>
      <c r="AJ52" s="227">
        <v>0</v>
      </c>
      <c r="AK52" s="227">
        <v>0</v>
      </c>
      <c r="AL52" s="227">
        <v>0</v>
      </c>
      <c r="AM52" s="227">
        <v>0</v>
      </c>
      <c r="AN52" s="227">
        <v>0</v>
      </c>
      <c r="AO52" s="227">
        <v>0</v>
      </c>
      <c r="AP52" s="227">
        <v>0</v>
      </c>
      <c r="AQ52" s="227">
        <v>0</v>
      </c>
      <c r="AR52" s="227">
        <v>0</v>
      </c>
      <c r="AS52" s="227">
        <v>0</v>
      </c>
      <c r="AT52" s="227">
        <v>0</v>
      </c>
      <c r="AU52" s="227">
        <v>0</v>
      </c>
      <c r="AV52" s="227">
        <v>0</v>
      </c>
      <c r="AW52" s="227">
        <v>0</v>
      </c>
      <c r="AX52" s="227">
        <v>0</v>
      </c>
      <c r="AY52" s="227">
        <v>0</v>
      </c>
      <c r="AZ52" s="259">
        <v>2518</v>
      </c>
      <c r="BA52" s="229">
        <v>2755.3</v>
      </c>
      <c r="BB52" s="229">
        <v>932.2</v>
      </c>
      <c r="BC52" s="221">
        <f t="shared" si="1"/>
        <v>0</v>
      </c>
      <c r="BD52" s="221">
        <f t="shared" si="2"/>
        <v>0</v>
      </c>
      <c r="BE52" s="221">
        <f t="shared" si="3"/>
        <v>0</v>
      </c>
      <c r="BF52" s="221">
        <f t="shared" si="4"/>
        <v>4.6511627906976744E-2</v>
      </c>
      <c r="BG52" s="221">
        <f t="shared" si="5"/>
        <v>0.16279069767441862</v>
      </c>
      <c r="BH52" s="221">
        <f t="shared" si="6"/>
        <v>6.9767441860465115E-2</v>
      </c>
      <c r="BI52" s="221">
        <f t="shared" si="7"/>
        <v>0.13953488372093023</v>
      </c>
      <c r="BJ52" s="221">
        <f t="shared" si="8"/>
        <v>2.3255813953488372E-2</v>
      </c>
      <c r="BK52" s="221">
        <f t="shared" si="9"/>
        <v>6.9767441860465115E-2</v>
      </c>
      <c r="BL52" s="221">
        <f t="shared" si="10"/>
        <v>4.6511627906976744E-2</v>
      </c>
      <c r="BM52" s="221">
        <f t="shared" si="11"/>
        <v>4.6511627906976744E-2</v>
      </c>
      <c r="BN52" s="221">
        <f t="shared" si="12"/>
        <v>4.6511627906976744E-2</v>
      </c>
      <c r="BO52" s="221">
        <f t="shared" si="13"/>
        <v>6.9767441860465115E-2</v>
      </c>
      <c r="BP52" s="221">
        <f t="shared" si="14"/>
        <v>4.6511627906976744E-2</v>
      </c>
      <c r="BQ52" s="221">
        <f t="shared" si="15"/>
        <v>4.6511627906976744E-2</v>
      </c>
      <c r="BR52" s="221">
        <f t="shared" si="16"/>
        <v>6.9767441860465115E-2</v>
      </c>
      <c r="BS52" s="221">
        <f t="shared" si="17"/>
        <v>4.6511627906976744E-2</v>
      </c>
      <c r="BT52" s="221">
        <f t="shared" si="18"/>
        <v>2.3255813953488372E-2</v>
      </c>
      <c r="BU52" s="221">
        <f t="shared" si="19"/>
        <v>2.3255813953488372E-2</v>
      </c>
      <c r="BV52" s="221">
        <f t="shared" si="20"/>
        <v>2.3255813953488372E-2</v>
      </c>
      <c r="BW52" s="221">
        <f t="shared" si="21"/>
        <v>0</v>
      </c>
      <c r="BX52" s="221">
        <f t="shared" si="22"/>
        <v>0</v>
      </c>
      <c r="BY52" s="221">
        <f t="shared" si="23"/>
        <v>0</v>
      </c>
      <c r="BZ52" s="221">
        <f t="shared" si="24"/>
        <v>0</v>
      </c>
      <c r="CA52" s="221">
        <f t="shared" si="25"/>
        <v>0</v>
      </c>
      <c r="CB52" s="221">
        <f t="shared" si="26"/>
        <v>0</v>
      </c>
      <c r="CC52" s="221">
        <f t="shared" si="27"/>
        <v>0</v>
      </c>
      <c r="CD52" s="221">
        <f t="shared" si="28"/>
        <v>0</v>
      </c>
      <c r="CE52" s="221">
        <f t="shared" si="29"/>
        <v>0</v>
      </c>
      <c r="CF52" s="221">
        <f t="shared" si="30"/>
        <v>0</v>
      </c>
      <c r="CG52" s="221">
        <f t="shared" si="31"/>
        <v>0</v>
      </c>
      <c r="CH52" s="221">
        <f t="shared" si="32"/>
        <v>0</v>
      </c>
      <c r="CI52" s="221">
        <f t="shared" si="33"/>
        <v>0</v>
      </c>
      <c r="CJ52" s="221">
        <f t="shared" si="34"/>
        <v>0</v>
      </c>
      <c r="CK52" s="221">
        <f t="shared" si="35"/>
        <v>0</v>
      </c>
      <c r="CL52" s="221">
        <f t="shared" si="36"/>
        <v>0</v>
      </c>
      <c r="CM52" s="221">
        <f t="shared" si="37"/>
        <v>0</v>
      </c>
      <c r="CN52" s="221">
        <f t="shared" si="38"/>
        <v>0</v>
      </c>
      <c r="CO52" s="221">
        <f t="shared" si="39"/>
        <v>0</v>
      </c>
      <c r="CP52" s="221">
        <f t="shared" si="40"/>
        <v>0</v>
      </c>
      <c r="CQ52" s="221">
        <f t="shared" si="41"/>
        <v>0</v>
      </c>
      <c r="CR52" s="221">
        <f t="shared" si="42"/>
        <v>0</v>
      </c>
      <c r="CS52" s="221">
        <f t="shared" si="43"/>
        <v>0</v>
      </c>
      <c r="CT52" s="221">
        <f t="shared" si="44"/>
        <v>0</v>
      </c>
      <c r="CU52" s="221">
        <f t="shared" si="45"/>
        <v>0</v>
      </c>
      <c r="CV52" s="221">
        <f t="shared" si="46"/>
        <v>0</v>
      </c>
      <c r="CW52" s="221">
        <f t="shared" si="47"/>
        <v>0</v>
      </c>
    </row>
    <row r="53" spans="2:101" x14ac:dyDescent="0.15">
      <c r="B53" s="413" t="s">
        <v>36</v>
      </c>
      <c r="C53" s="372"/>
      <c r="D53" s="227">
        <v>2</v>
      </c>
      <c r="E53" s="227">
        <v>0</v>
      </c>
      <c r="F53" s="227">
        <v>0</v>
      </c>
      <c r="G53" s="227">
        <v>0</v>
      </c>
      <c r="H53" s="227">
        <v>0</v>
      </c>
      <c r="I53" s="227">
        <v>0</v>
      </c>
      <c r="J53" s="227">
        <v>0</v>
      </c>
      <c r="K53" s="227">
        <v>0</v>
      </c>
      <c r="L53" s="227">
        <v>0</v>
      </c>
      <c r="M53" s="227">
        <v>1</v>
      </c>
      <c r="N53" s="227">
        <v>0</v>
      </c>
      <c r="O53" s="227">
        <v>0</v>
      </c>
      <c r="P53" s="227">
        <v>0</v>
      </c>
      <c r="Q53" s="227">
        <v>0</v>
      </c>
      <c r="R53" s="227">
        <v>0</v>
      </c>
      <c r="S53" s="227">
        <v>0</v>
      </c>
      <c r="T53" s="227">
        <v>1</v>
      </c>
      <c r="U53" s="227">
        <v>0</v>
      </c>
      <c r="V53" s="227">
        <v>0</v>
      </c>
      <c r="W53" s="227">
        <v>0</v>
      </c>
      <c r="X53" s="227">
        <v>0</v>
      </c>
      <c r="Y53" s="227">
        <v>0</v>
      </c>
      <c r="Z53" s="227">
        <v>0</v>
      </c>
      <c r="AA53" s="227">
        <v>0</v>
      </c>
      <c r="AB53" s="227">
        <v>0</v>
      </c>
      <c r="AC53" s="227">
        <v>0</v>
      </c>
      <c r="AD53" s="227">
        <v>0</v>
      </c>
      <c r="AE53" s="227">
        <v>0</v>
      </c>
      <c r="AF53" s="227">
        <v>0</v>
      </c>
      <c r="AG53" s="227">
        <v>0</v>
      </c>
      <c r="AH53" s="227">
        <v>0</v>
      </c>
      <c r="AI53" s="227">
        <v>0</v>
      </c>
      <c r="AJ53" s="227">
        <v>0</v>
      </c>
      <c r="AK53" s="227">
        <v>0</v>
      </c>
      <c r="AL53" s="227">
        <v>0</v>
      </c>
      <c r="AM53" s="227">
        <v>0</v>
      </c>
      <c r="AN53" s="227">
        <v>0</v>
      </c>
      <c r="AO53" s="227">
        <v>0</v>
      </c>
      <c r="AP53" s="227">
        <v>0</v>
      </c>
      <c r="AQ53" s="227">
        <v>0</v>
      </c>
      <c r="AR53" s="227">
        <v>0</v>
      </c>
      <c r="AS53" s="227">
        <v>0</v>
      </c>
      <c r="AT53" s="227">
        <v>0</v>
      </c>
      <c r="AU53" s="227">
        <v>0</v>
      </c>
      <c r="AV53" s="227">
        <v>0</v>
      </c>
      <c r="AW53" s="227">
        <v>0</v>
      </c>
      <c r="AX53" s="227">
        <v>0</v>
      </c>
      <c r="AY53" s="227">
        <v>0</v>
      </c>
      <c r="AZ53" s="259">
        <v>3198.5</v>
      </c>
      <c r="BA53" s="229">
        <v>3198.5</v>
      </c>
      <c r="BB53" s="229">
        <v>638.5</v>
      </c>
      <c r="BC53" s="221">
        <f t="shared" si="1"/>
        <v>0</v>
      </c>
      <c r="BD53" s="221">
        <f t="shared" si="2"/>
        <v>0</v>
      </c>
      <c r="BE53" s="221">
        <f t="shared" si="3"/>
        <v>0</v>
      </c>
      <c r="BF53" s="221">
        <f t="shared" si="4"/>
        <v>0</v>
      </c>
      <c r="BG53" s="221">
        <f t="shared" si="5"/>
        <v>0</v>
      </c>
      <c r="BH53" s="221">
        <f t="shared" si="6"/>
        <v>0</v>
      </c>
      <c r="BI53" s="221">
        <f t="shared" si="7"/>
        <v>0</v>
      </c>
      <c r="BJ53" s="221">
        <f t="shared" si="8"/>
        <v>0</v>
      </c>
      <c r="BK53" s="221">
        <f t="shared" si="9"/>
        <v>0.5</v>
      </c>
      <c r="BL53" s="221">
        <f t="shared" si="10"/>
        <v>0</v>
      </c>
      <c r="BM53" s="221">
        <f t="shared" si="11"/>
        <v>0</v>
      </c>
      <c r="BN53" s="221">
        <f t="shared" si="12"/>
        <v>0</v>
      </c>
      <c r="BO53" s="221">
        <f t="shared" si="13"/>
        <v>0</v>
      </c>
      <c r="BP53" s="221">
        <f t="shared" si="14"/>
        <v>0</v>
      </c>
      <c r="BQ53" s="221">
        <f t="shared" si="15"/>
        <v>0</v>
      </c>
      <c r="BR53" s="221">
        <f t="shared" si="16"/>
        <v>0.5</v>
      </c>
      <c r="BS53" s="221">
        <f t="shared" si="17"/>
        <v>0</v>
      </c>
      <c r="BT53" s="221">
        <f t="shared" si="18"/>
        <v>0</v>
      </c>
      <c r="BU53" s="221">
        <f t="shared" si="19"/>
        <v>0</v>
      </c>
      <c r="BV53" s="221">
        <f t="shared" si="20"/>
        <v>0</v>
      </c>
      <c r="BW53" s="221">
        <f t="shared" si="21"/>
        <v>0</v>
      </c>
      <c r="BX53" s="221">
        <f t="shared" si="22"/>
        <v>0</v>
      </c>
      <c r="BY53" s="221">
        <f t="shared" si="23"/>
        <v>0</v>
      </c>
      <c r="BZ53" s="221">
        <f t="shared" si="24"/>
        <v>0</v>
      </c>
      <c r="CA53" s="221">
        <f t="shared" si="25"/>
        <v>0</v>
      </c>
      <c r="CB53" s="221">
        <f t="shared" si="26"/>
        <v>0</v>
      </c>
      <c r="CC53" s="221">
        <f t="shared" si="27"/>
        <v>0</v>
      </c>
      <c r="CD53" s="221">
        <f t="shared" si="28"/>
        <v>0</v>
      </c>
      <c r="CE53" s="221">
        <f t="shared" si="29"/>
        <v>0</v>
      </c>
      <c r="CF53" s="221">
        <f t="shared" si="30"/>
        <v>0</v>
      </c>
      <c r="CG53" s="221">
        <f t="shared" si="31"/>
        <v>0</v>
      </c>
      <c r="CH53" s="221">
        <f t="shared" si="32"/>
        <v>0</v>
      </c>
      <c r="CI53" s="221">
        <f t="shared" si="33"/>
        <v>0</v>
      </c>
      <c r="CJ53" s="221">
        <f t="shared" si="34"/>
        <v>0</v>
      </c>
      <c r="CK53" s="221">
        <f t="shared" si="35"/>
        <v>0</v>
      </c>
      <c r="CL53" s="221">
        <f t="shared" si="36"/>
        <v>0</v>
      </c>
      <c r="CM53" s="221">
        <f t="shared" si="37"/>
        <v>0</v>
      </c>
      <c r="CN53" s="221">
        <f t="shared" si="38"/>
        <v>0</v>
      </c>
      <c r="CO53" s="221">
        <f t="shared" si="39"/>
        <v>0</v>
      </c>
      <c r="CP53" s="221">
        <f t="shared" si="40"/>
        <v>0</v>
      </c>
      <c r="CQ53" s="221">
        <f t="shared" si="41"/>
        <v>0</v>
      </c>
      <c r="CR53" s="221">
        <f t="shared" si="42"/>
        <v>0</v>
      </c>
      <c r="CS53" s="221">
        <f t="shared" si="43"/>
        <v>0</v>
      </c>
      <c r="CT53" s="221">
        <f t="shared" si="44"/>
        <v>0</v>
      </c>
      <c r="CU53" s="221">
        <f t="shared" si="45"/>
        <v>0</v>
      </c>
      <c r="CV53" s="221">
        <f t="shared" si="46"/>
        <v>0</v>
      </c>
      <c r="CW53" s="221">
        <f t="shared" si="47"/>
        <v>0</v>
      </c>
    </row>
    <row r="54" spans="2:101" x14ac:dyDescent="0.15">
      <c r="B54" s="413" t="s">
        <v>37</v>
      </c>
      <c r="C54" s="372"/>
      <c r="D54" s="227">
        <v>0</v>
      </c>
      <c r="E54" s="323" t="s">
        <v>279</v>
      </c>
      <c r="F54" s="323" t="s">
        <v>279</v>
      </c>
      <c r="G54" s="323" t="s">
        <v>279</v>
      </c>
      <c r="H54" s="323" t="s">
        <v>279</v>
      </c>
      <c r="I54" s="323" t="s">
        <v>279</v>
      </c>
      <c r="J54" s="323" t="s">
        <v>279</v>
      </c>
      <c r="K54" s="323" t="s">
        <v>279</v>
      </c>
      <c r="L54" s="323" t="s">
        <v>279</v>
      </c>
      <c r="M54" s="323" t="s">
        <v>279</v>
      </c>
      <c r="N54" s="323" t="s">
        <v>279</v>
      </c>
      <c r="O54" s="323" t="s">
        <v>279</v>
      </c>
      <c r="P54" s="323" t="s">
        <v>279</v>
      </c>
      <c r="Q54" s="323" t="s">
        <v>279</v>
      </c>
      <c r="R54" s="323" t="s">
        <v>279</v>
      </c>
      <c r="S54" s="323" t="s">
        <v>279</v>
      </c>
      <c r="T54" s="323" t="s">
        <v>279</v>
      </c>
      <c r="U54" s="323" t="s">
        <v>279</v>
      </c>
      <c r="V54" s="323" t="s">
        <v>279</v>
      </c>
      <c r="W54" s="323" t="s">
        <v>279</v>
      </c>
      <c r="X54" s="323" t="s">
        <v>279</v>
      </c>
      <c r="Y54" s="323" t="s">
        <v>279</v>
      </c>
      <c r="Z54" s="323" t="s">
        <v>279</v>
      </c>
      <c r="AA54" s="323" t="s">
        <v>279</v>
      </c>
      <c r="AB54" s="323" t="s">
        <v>279</v>
      </c>
      <c r="AC54" s="323" t="s">
        <v>279</v>
      </c>
      <c r="AD54" s="323" t="s">
        <v>279</v>
      </c>
      <c r="AE54" s="323" t="s">
        <v>279</v>
      </c>
      <c r="AF54" s="323" t="s">
        <v>279</v>
      </c>
      <c r="AG54" s="323" t="s">
        <v>279</v>
      </c>
      <c r="AH54" s="323" t="s">
        <v>279</v>
      </c>
      <c r="AI54" s="323" t="s">
        <v>279</v>
      </c>
      <c r="AJ54" s="323" t="s">
        <v>279</v>
      </c>
      <c r="AK54" s="323" t="s">
        <v>279</v>
      </c>
      <c r="AL54" s="323" t="s">
        <v>279</v>
      </c>
      <c r="AM54" s="323" t="s">
        <v>279</v>
      </c>
      <c r="AN54" s="323" t="s">
        <v>279</v>
      </c>
      <c r="AO54" s="323" t="s">
        <v>279</v>
      </c>
      <c r="AP54" s="323" t="s">
        <v>279</v>
      </c>
      <c r="AQ54" s="323" t="s">
        <v>279</v>
      </c>
      <c r="AR54" s="323" t="s">
        <v>279</v>
      </c>
      <c r="AS54" s="323" t="s">
        <v>279</v>
      </c>
      <c r="AT54" s="323" t="s">
        <v>279</v>
      </c>
      <c r="AU54" s="323" t="s">
        <v>279</v>
      </c>
      <c r="AV54" s="323" t="s">
        <v>279</v>
      </c>
      <c r="AW54" s="323" t="s">
        <v>279</v>
      </c>
      <c r="AX54" s="323" t="s">
        <v>279</v>
      </c>
      <c r="AY54" s="323" t="s">
        <v>279</v>
      </c>
      <c r="AZ54" s="264" t="s">
        <v>279</v>
      </c>
      <c r="BA54" s="268" t="s">
        <v>279</v>
      </c>
      <c r="BB54" s="268" t="s">
        <v>279</v>
      </c>
      <c r="BC54" s="221" t="e">
        <f t="shared" si="1"/>
        <v>#VALUE!</v>
      </c>
      <c r="BD54" s="221" t="e">
        <f t="shared" si="2"/>
        <v>#VALUE!</v>
      </c>
      <c r="BE54" s="221" t="e">
        <f t="shared" si="3"/>
        <v>#VALUE!</v>
      </c>
      <c r="BF54" s="221" t="e">
        <f t="shared" si="4"/>
        <v>#VALUE!</v>
      </c>
      <c r="BG54" s="221" t="e">
        <f t="shared" si="5"/>
        <v>#VALUE!</v>
      </c>
      <c r="BH54" s="221" t="e">
        <f t="shared" si="6"/>
        <v>#VALUE!</v>
      </c>
      <c r="BI54" s="221" t="e">
        <f t="shared" si="7"/>
        <v>#VALUE!</v>
      </c>
      <c r="BJ54" s="221" t="e">
        <f t="shared" si="8"/>
        <v>#VALUE!</v>
      </c>
      <c r="BK54" s="221" t="e">
        <f t="shared" si="9"/>
        <v>#VALUE!</v>
      </c>
      <c r="BL54" s="221" t="e">
        <f t="shared" si="10"/>
        <v>#VALUE!</v>
      </c>
      <c r="BM54" s="221" t="e">
        <f t="shared" si="11"/>
        <v>#VALUE!</v>
      </c>
      <c r="BN54" s="221" t="e">
        <f t="shared" si="12"/>
        <v>#VALUE!</v>
      </c>
      <c r="BO54" s="221" t="e">
        <f t="shared" si="13"/>
        <v>#VALUE!</v>
      </c>
      <c r="BP54" s="221" t="e">
        <f t="shared" si="14"/>
        <v>#VALUE!</v>
      </c>
      <c r="BQ54" s="221" t="e">
        <f t="shared" si="15"/>
        <v>#VALUE!</v>
      </c>
      <c r="BR54" s="221" t="e">
        <f t="shared" si="16"/>
        <v>#VALUE!</v>
      </c>
      <c r="BS54" s="221" t="e">
        <f t="shared" si="17"/>
        <v>#VALUE!</v>
      </c>
      <c r="BT54" s="221" t="e">
        <f t="shared" si="18"/>
        <v>#VALUE!</v>
      </c>
      <c r="BU54" s="221" t="e">
        <f t="shared" si="19"/>
        <v>#VALUE!</v>
      </c>
      <c r="BV54" s="221" t="e">
        <f t="shared" si="20"/>
        <v>#VALUE!</v>
      </c>
      <c r="BW54" s="221" t="e">
        <f t="shared" si="21"/>
        <v>#VALUE!</v>
      </c>
      <c r="BX54" s="221" t="e">
        <f t="shared" si="22"/>
        <v>#VALUE!</v>
      </c>
      <c r="BY54" s="221" t="e">
        <f t="shared" si="23"/>
        <v>#VALUE!</v>
      </c>
      <c r="BZ54" s="221" t="e">
        <f t="shared" si="24"/>
        <v>#VALUE!</v>
      </c>
      <c r="CA54" s="221" t="e">
        <f t="shared" si="25"/>
        <v>#VALUE!</v>
      </c>
      <c r="CB54" s="221" t="e">
        <f t="shared" si="26"/>
        <v>#VALUE!</v>
      </c>
      <c r="CC54" s="221" t="e">
        <f t="shared" si="27"/>
        <v>#VALUE!</v>
      </c>
      <c r="CD54" s="221" t="e">
        <f t="shared" si="28"/>
        <v>#VALUE!</v>
      </c>
      <c r="CE54" s="221" t="e">
        <f t="shared" si="29"/>
        <v>#VALUE!</v>
      </c>
      <c r="CF54" s="221" t="e">
        <f t="shared" si="30"/>
        <v>#VALUE!</v>
      </c>
      <c r="CG54" s="221" t="e">
        <f t="shared" si="31"/>
        <v>#VALUE!</v>
      </c>
      <c r="CH54" s="221" t="e">
        <f t="shared" si="32"/>
        <v>#VALUE!</v>
      </c>
      <c r="CI54" s="221" t="e">
        <f t="shared" si="33"/>
        <v>#VALUE!</v>
      </c>
      <c r="CJ54" s="221" t="e">
        <f t="shared" si="34"/>
        <v>#VALUE!</v>
      </c>
      <c r="CK54" s="221" t="e">
        <f t="shared" si="35"/>
        <v>#VALUE!</v>
      </c>
      <c r="CL54" s="221" t="e">
        <f t="shared" si="36"/>
        <v>#VALUE!</v>
      </c>
      <c r="CM54" s="221" t="e">
        <f t="shared" si="37"/>
        <v>#VALUE!</v>
      </c>
      <c r="CN54" s="221" t="e">
        <f t="shared" si="38"/>
        <v>#VALUE!</v>
      </c>
      <c r="CO54" s="221" t="e">
        <f t="shared" si="39"/>
        <v>#VALUE!</v>
      </c>
      <c r="CP54" s="221" t="e">
        <f t="shared" si="40"/>
        <v>#VALUE!</v>
      </c>
      <c r="CQ54" s="221" t="e">
        <f t="shared" si="41"/>
        <v>#VALUE!</v>
      </c>
      <c r="CR54" s="221" t="e">
        <f t="shared" si="42"/>
        <v>#VALUE!</v>
      </c>
      <c r="CS54" s="221" t="e">
        <f t="shared" si="43"/>
        <v>#VALUE!</v>
      </c>
      <c r="CT54" s="221" t="e">
        <f t="shared" si="44"/>
        <v>#VALUE!</v>
      </c>
      <c r="CU54" s="221" t="e">
        <f t="shared" si="45"/>
        <v>#VALUE!</v>
      </c>
      <c r="CV54" s="221" t="e">
        <f t="shared" si="46"/>
        <v>#VALUE!</v>
      </c>
      <c r="CW54" s="221" t="e">
        <f t="shared" si="47"/>
        <v>#VALUE!</v>
      </c>
    </row>
    <row r="55" spans="2:101" x14ac:dyDescent="0.15">
      <c r="B55" s="413" t="s">
        <v>38</v>
      </c>
      <c r="C55" s="372"/>
      <c r="D55" s="227">
        <v>105</v>
      </c>
      <c r="E55" s="227">
        <v>0</v>
      </c>
      <c r="F55" s="227">
        <v>0</v>
      </c>
      <c r="G55" s="227">
        <v>0</v>
      </c>
      <c r="H55" s="227">
        <v>1</v>
      </c>
      <c r="I55" s="227">
        <v>3</v>
      </c>
      <c r="J55" s="227">
        <v>8</v>
      </c>
      <c r="K55" s="227">
        <v>11</v>
      </c>
      <c r="L55" s="227">
        <v>7</v>
      </c>
      <c r="M55" s="227">
        <v>10</v>
      </c>
      <c r="N55" s="227">
        <v>11</v>
      </c>
      <c r="O55" s="227">
        <v>10</v>
      </c>
      <c r="P55" s="227">
        <v>9</v>
      </c>
      <c r="Q55" s="227">
        <v>12</v>
      </c>
      <c r="R55" s="227">
        <v>7</v>
      </c>
      <c r="S55" s="227">
        <v>6</v>
      </c>
      <c r="T55" s="227">
        <v>4</v>
      </c>
      <c r="U55" s="227">
        <v>0</v>
      </c>
      <c r="V55" s="227">
        <v>3</v>
      </c>
      <c r="W55" s="227">
        <v>1</v>
      </c>
      <c r="X55" s="227">
        <v>1</v>
      </c>
      <c r="Y55" s="227">
        <v>0</v>
      </c>
      <c r="Z55" s="227">
        <v>1</v>
      </c>
      <c r="AA55" s="227">
        <v>0</v>
      </c>
      <c r="AB55" s="227">
        <v>0</v>
      </c>
      <c r="AC55" s="227">
        <v>0</v>
      </c>
      <c r="AD55" s="227">
        <v>0</v>
      </c>
      <c r="AE55" s="227">
        <v>0</v>
      </c>
      <c r="AF55" s="227">
        <v>0</v>
      </c>
      <c r="AG55" s="227">
        <v>0</v>
      </c>
      <c r="AH55" s="227">
        <v>0</v>
      </c>
      <c r="AI55" s="227">
        <v>0</v>
      </c>
      <c r="AJ55" s="227">
        <v>0</v>
      </c>
      <c r="AK55" s="227">
        <v>0</v>
      </c>
      <c r="AL55" s="227">
        <v>0</v>
      </c>
      <c r="AM55" s="227">
        <v>0</v>
      </c>
      <c r="AN55" s="227">
        <v>0</v>
      </c>
      <c r="AO55" s="227">
        <v>0</v>
      </c>
      <c r="AP55" s="227">
        <v>0</v>
      </c>
      <c r="AQ55" s="227">
        <v>0</v>
      </c>
      <c r="AR55" s="227">
        <v>0</v>
      </c>
      <c r="AS55" s="227">
        <v>0</v>
      </c>
      <c r="AT55" s="227">
        <v>0</v>
      </c>
      <c r="AU55" s="227">
        <v>0</v>
      </c>
      <c r="AV55" s="227">
        <v>0</v>
      </c>
      <c r="AW55" s="227">
        <v>0</v>
      </c>
      <c r="AX55" s="227">
        <v>0</v>
      </c>
      <c r="AY55" s="227">
        <v>0</v>
      </c>
      <c r="AZ55" s="259">
        <v>2871</v>
      </c>
      <c r="BA55" s="229">
        <v>2869</v>
      </c>
      <c r="BB55" s="229">
        <v>715.9</v>
      </c>
      <c r="BC55" s="221">
        <f t="shared" si="1"/>
        <v>0</v>
      </c>
      <c r="BD55" s="221">
        <f t="shared" si="2"/>
        <v>0</v>
      </c>
      <c r="BE55" s="221">
        <f t="shared" si="3"/>
        <v>0</v>
      </c>
      <c r="BF55" s="221">
        <f t="shared" si="4"/>
        <v>9.5238095238095247E-3</v>
      </c>
      <c r="BG55" s="221">
        <f t="shared" si="5"/>
        <v>2.8571428571428571E-2</v>
      </c>
      <c r="BH55" s="221">
        <f t="shared" si="6"/>
        <v>7.6190476190476197E-2</v>
      </c>
      <c r="BI55" s="221">
        <f t="shared" si="7"/>
        <v>0.10476190476190476</v>
      </c>
      <c r="BJ55" s="221">
        <f t="shared" si="8"/>
        <v>6.6666666666666666E-2</v>
      </c>
      <c r="BK55" s="221">
        <f t="shared" si="9"/>
        <v>9.5238095238095233E-2</v>
      </c>
      <c r="BL55" s="221">
        <f t="shared" si="10"/>
        <v>0.10476190476190476</v>
      </c>
      <c r="BM55" s="221">
        <f t="shared" si="11"/>
        <v>9.5238095238095233E-2</v>
      </c>
      <c r="BN55" s="221">
        <f t="shared" si="12"/>
        <v>8.5714285714285715E-2</v>
      </c>
      <c r="BO55" s="221">
        <f t="shared" si="13"/>
        <v>0.11428571428571428</v>
      </c>
      <c r="BP55" s="221">
        <f t="shared" si="14"/>
        <v>6.6666666666666666E-2</v>
      </c>
      <c r="BQ55" s="221">
        <f t="shared" si="15"/>
        <v>5.7142857142857141E-2</v>
      </c>
      <c r="BR55" s="221">
        <f t="shared" si="16"/>
        <v>3.8095238095238099E-2</v>
      </c>
      <c r="BS55" s="221">
        <f t="shared" si="17"/>
        <v>0</v>
      </c>
      <c r="BT55" s="221">
        <f t="shared" si="18"/>
        <v>2.8571428571428571E-2</v>
      </c>
      <c r="BU55" s="221">
        <f t="shared" si="19"/>
        <v>9.5238095238095247E-3</v>
      </c>
      <c r="BV55" s="221">
        <f t="shared" si="20"/>
        <v>9.5238095238095247E-3</v>
      </c>
      <c r="BW55" s="221">
        <f t="shared" si="21"/>
        <v>0</v>
      </c>
      <c r="BX55" s="221">
        <f t="shared" si="22"/>
        <v>9.5238095238095247E-3</v>
      </c>
      <c r="BY55" s="221">
        <f t="shared" si="23"/>
        <v>0</v>
      </c>
      <c r="BZ55" s="221">
        <f t="shared" si="24"/>
        <v>0</v>
      </c>
      <c r="CA55" s="221">
        <f t="shared" si="25"/>
        <v>0</v>
      </c>
      <c r="CB55" s="221">
        <f t="shared" si="26"/>
        <v>0</v>
      </c>
      <c r="CC55" s="221">
        <f t="shared" si="27"/>
        <v>0</v>
      </c>
      <c r="CD55" s="221">
        <f t="shared" si="28"/>
        <v>0</v>
      </c>
      <c r="CE55" s="221">
        <f t="shared" si="29"/>
        <v>0</v>
      </c>
      <c r="CF55" s="221">
        <f t="shared" si="30"/>
        <v>0</v>
      </c>
      <c r="CG55" s="221">
        <f t="shared" si="31"/>
        <v>0</v>
      </c>
      <c r="CH55" s="221">
        <f t="shared" si="32"/>
        <v>0</v>
      </c>
      <c r="CI55" s="221">
        <f t="shared" si="33"/>
        <v>0</v>
      </c>
      <c r="CJ55" s="221">
        <f t="shared" si="34"/>
        <v>0</v>
      </c>
      <c r="CK55" s="221">
        <f t="shared" si="35"/>
        <v>0</v>
      </c>
      <c r="CL55" s="221">
        <f t="shared" si="36"/>
        <v>0</v>
      </c>
      <c r="CM55" s="221">
        <f t="shared" si="37"/>
        <v>0</v>
      </c>
      <c r="CN55" s="221">
        <f t="shared" si="38"/>
        <v>0</v>
      </c>
      <c r="CO55" s="221">
        <f t="shared" si="39"/>
        <v>0</v>
      </c>
      <c r="CP55" s="221">
        <f t="shared" si="40"/>
        <v>0</v>
      </c>
      <c r="CQ55" s="221">
        <f t="shared" si="41"/>
        <v>0</v>
      </c>
      <c r="CR55" s="221">
        <f t="shared" si="42"/>
        <v>0</v>
      </c>
      <c r="CS55" s="221">
        <f t="shared" si="43"/>
        <v>0</v>
      </c>
      <c r="CT55" s="221">
        <f t="shared" si="44"/>
        <v>0</v>
      </c>
      <c r="CU55" s="221">
        <f t="shared" si="45"/>
        <v>0</v>
      </c>
      <c r="CV55" s="221">
        <f t="shared" si="46"/>
        <v>0</v>
      </c>
      <c r="CW55" s="221">
        <f t="shared" si="47"/>
        <v>0</v>
      </c>
    </row>
    <row r="56" spans="2:101" x14ac:dyDescent="0.15">
      <c r="B56" s="413" t="s">
        <v>39</v>
      </c>
      <c r="C56" s="372"/>
      <c r="D56" s="227">
        <v>247</v>
      </c>
      <c r="E56" s="227">
        <v>0</v>
      </c>
      <c r="F56" s="227">
        <v>0</v>
      </c>
      <c r="G56" s="227">
        <v>0</v>
      </c>
      <c r="H56" s="227">
        <v>0</v>
      </c>
      <c r="I56" s="227">
        <v>3</v>
      </c>
      <c r="J56" s="227">
        <v>4</v>
      </c>
      <c r="K56" s="227">
        <v>9</v>
      </c>
      <c r="L56" s="227">
        <v>9</v>
      </c>
      <c r="M56" s="227">
        <v>18</v>
      </c>
      <c r="N56" s="227">
        <v>27</v>
      </c>
      <c r="O56" s="227">
        <v>29</v>
      </c>
      <c r="P56" s="227">
        <v>25</v>
      </c>
      <c r="Q56" s="227">
        <v>26</v>
      </c>
      <c r="R56" s="227">
        <v>21</v>
      </c>
      <c r="S56" s="227">
        <v>16</v>
      </c>
      <c r="T56" s="227">
        <v>21</v>
      </c>
      <c r="U56" s="227">
        <v>21</v>
      </c>
      <c r="V56" s="227">
        <v>7</v>
      </c>
      <c r="W56" s="227">
        <v>3</v>
      </c>
      <c r="X56" s="227">
        <v>2</v>
      </c>
      <c r="Y56" s="227">
        <v>2</v>
      </c>
      <c r="Z56" s="227">
        <v>1</v>
      </c>
      <c r="AA56" s="227">
        <v>1</v>
      </c>
      <c r="AB56" s="227">
        <v>0</v>
      </c>
      <c r="AC56" s="227">
        <v>0</v>
      </c>
      <c r="AD56" s="227">
        <v>0</v>
      </c>
      <c r="AE56" s="227">
        <v>1</v>
      </c>
      <c r="AF56" s="227">
        <v>0</v>
      </c>
      <c r="AG56" s="227">
        <v>0</v>
      </c>
      <c r="AH56" s="227">
        <v>0</v>
      </c>
      <c r="AI56" s="227">
        <v>1</v>
      </c>
      <c r="AJ56" s="227">
        <v>0</v>
      </c>
      <c r="AK56" s="227">
        <v>0</v>
      </c>
      <c r="AL56" s="227">
        <v>0</v>
      </c>
      <c r="AM56" s="227">
        <v>0</v>
      </c>
      <c r="AN56" s="227">
        <v>0</v>
      </c>
      <c r="AO56" s="227">
        <v>0</v>
      </c>
      <c r="AP56" s="227">
        <v>0</v>
      </c>
      <c r="AQ56" s="227">
        <v>0</v>
      </c>
      <c r="AR56" s="227">
        <v>0</v>
      </c>
      <c r="AS56" s="227">
        <v>0</v>
      </c>
      <c r="AT56" s="227">
        <v>0</v>
      </c>
      <c r="AU56" s="227">
        <v>0</v>
      </c>
      <c r="AV56" s="227">
        <v>0</v>
      </c>
      <c r="AW56" s="227">
        <v>0</v>
      </c>
      <c r="AX56" s="227">
        <v>0</v>
      </c>
      <c r="AY56" s="227">
        <v>0</v>
      </c>
      <c r="AZ56" s="259">
        <v>3199</v>
      </c>
      <c r="BA56" s="229">
        <v>3264</v>
      </c>
      <c r="BB56" s="229">
        <v>750.5</v>
      </c>
      <c r="BC56" s="221">
        <f t="shared" si="1"/>
        <v>0</v>
      </c>
      <c r="BD56" s="221">
        <f t="shared" si="2"/>
        <v>0</v>
      </c>
      <c r="BE56" s="221">
        <f t="shared" si="3"/>
        <v>0</v>
      </c>
      <c r="BF56" s="221">
        <f t="shared" si="4"/>
        <v>0</v>
      </c>
      <c r="BG56" s="221">
        <f t="shared" si="5"/>
        <v>1.2145748987854251E-2</v>
      </c>
      <c r="BH56" s="221">
        <f t="shared" si="6"/>
        <v>1.6194331983805668E-2</v>
      </c>
      <c r="BI56" s="221">
        <f t="shared" si="7"/>
        <v>3.643724696356275E-2</v>
      </c>
      <c r="BJ56" s="221">
        <f t="shared" si="8"/>
        <v>3.643724696356275E-2</v>
      </c>
      <c r="BK56" s="221">
        <f t="shared" si="9"/>
        <v>7.28744939271255E-2</v>
      </c>
      <c r="BL56" s="221">
        <f t="shared" si="10"/>
        <v>0.10931174089068826</v>
      </c>
      <c r="BM56" s="221">
        <f t="shared" si="11"/>
        <v>0.11740890688259109</v>
      </c>
      <c r="BN56" s="221">
        <f t="shared" si="12"/>
        <v>0.10121457489878542</v>
      </c>
      <c r="BO56" s="221">
        <f t="shared" si="13"/>
        <v>0.10526315789473684</v>
      </c>
      <c r="BP56" s="221">
        <f t="shared" si="14"/>
        <v>8.5020242914979755E-2</v>
      </c>
      <c r="BQ56" s="221">
        <f t="shared" si="15"/>
        <v>6.4777327935222673E-2</v>
      </c>
      <c r="BR56" s="221">
        <f t="shared" si="16"/>
        <v>8.5020242914979755E-2</v>
      </c>
      <c r="BS56" s="221">
        <f t="shared" si="17"/>
        <v>8.5020242914979755E-2</v>
      </c>
      <c r="BT56" s="221">
        <f t="shared" si="18"/>
        <v>2.8340080971659919E-2</v>
      </c>
      <c r="BU56" s="221">
        <f t="shared" si="19"/>
        <v>1.2145748987854251E-2</v>
      </c>
      <c r="BV56" s="221">
        <f t="shared" si="20"/>
        <v>8.0971659919028341E-3</v>
      </c>
      <c r="BW56" s="221">
        <f t="shared" si="21"/>
        <v>8.0971659919028341E-3</v>
      </c>
      <c r="BX56" s="221">
        <f t="shared" si="22"/>
        <v>4.048582995951417E-3</v>
      </c>
      <c r="BY56" s="221">
        <f t="shared" si="23"/>
        <v>4.048582995951417E-3</v>
      </c>
      <c r="BZ56" s="221">
        <f t="shared" si="24"/>
        <v>0</v>
      </c>
      <c r="CA56" s="221">
        <f t="shared" si="25"/>
        <v>0</v>
      </c>
      <c r="CB56" s="221">
        <f t="shared" si="26"/>
        <v>0</v>
      </c>
      <c r="CC56" s="221">
        <f t="shared" si="27"/>
        <v>4.048582995951417E-3</v>
      </c>
      <c r="CD56" s="221">
        <f t="shared" si="28"/>
        <v>0</v>
      </c>
      <c r="CE56" s="221">
        <f t="shared" si="29"/>
        <v>0</v>
      </c>
      <c r="CF56" s="221">
        <f t="shared" si="30"/>
        <v>0</v>
      </c>
      <c r="CG56" s="221">
        <f t="shared" si="31"/>
        <v>4.048582995951417E-3</v>
      </c>
      <c r="CH56" s="221">
        <f t="shared" si="32"/>
        <v>0</v>
      </c>
      <c r="CI56" s="221">
        <f t="shared" si="33"/>
        <v>0</v>
      </c>
      <c r="CJ56" s="221">
        <f t="shared" si="34"/>
        <v>0</v>
      </c>
      <c r="CK56" s="221">
        <f t="shared" si="35"/>
        <v>0</v>
      </c>
      <c r="CL56" s="221">
        <f t="shared" si="36"/>
        <v>0</v>
      </c>
      <c r="CM56" s="221">
        <f t="shared" si="37"/>
        <v>0</v>
      </c>
      <c r="CN56" s="221">
        <f t="shared" si="38"/>
        <v>0</v>
      </c>
      <c r="CO56" s="221">
        <f t="shared" si="39"/>
        <v>0</v>
      </c>
      <c r="CP56" s="221">
        <f t="shared" si="40"/>
        <v>0</v>
      </c>
      <c r="CQ56" s="221">
        <f t="shared" si="41"/>
        <v>0</v>
      </c>
      <c r="CR56" s="221">
        <f t="shared" si="42"/>
        <v>0</v>
      </c>
      <c r="CS56" s="221">
        <f t="shared" si="43"/>
        <v>0</v>
      </c>
      <c r="CT56" s="221">
        <f t="shared" si="44"/>
        <v>0</v>
      </c>
      <c r="CU56" s="221">
        <f t="shared" si="45"/>
        <v>0</v>
      </c>
      <c r="CV56" s="221">
        <f t="shared" si="46"/>
        <v>0</v>
      </c>
      <c r="CW56" s="221">
        <f t="shared" si="47"/>
        <v>0</v>
      </c>
    </row>
    <row r="57" spans="2:101" x14ac:dyDescent="0.15">
      <c r="B57" s="413" t="s">
        <v>40</v>
      </c>
      <c r="C57" s="372"/>
      <c r="D57" s="227">
        <v>22</v>
      </c>
      <c r="E57" s="227">
        <v>0</v>
      </c>
      <c r="F57" s="227">
        <v>0</v>
      </c>
      <c r="G57" s="227">
        <v>0</v>
      </c>
      <c r="H57" s="227">
        <v>0</v>
      </c>
      <c r="I57" s="227">
        <v>0</v>
      </c>
      <c r="J57" s="227">
        <v>2</v>
      </c>
      <c r="K57" s="227">
        <v>0</v>
      </c>
      <c r="L57" s="227">
        <v>5</v>
      </c>
      <c r="M57" s="227">
        <v>5</v>
      </c>
      <c r="N57" s="227">
        <v>3</v>
      </c>
      <c r="O57" s="227">
        <v>2</v>
      </c>
      <c r="P57" s="227">
        <v>1</v>
      </c>
      <c r="Q57" s="227">
        <v>0</v>
      </c>
      <c r="R57" s="227">
        <v>1</v>
      </c>
      <c r="S57" s="227">
        <v>1</v>
      </c>
      <c r="T57" s="227">
        <v>1</v>
      </c>
      <c r="U57" s="227">
        <v>0</v>
      </c>
      <c r="V57" s="227">
        <v>1</v>
      </c>
      <c r="W57" s="227">
        <v>0</v>
      </c>
      <c r="X57" s="227">
        <v>0</v>
      </c>
      <c r="Y57" s="227">
        <v>0</v>
      </c>
      <c r="Z57" s="227">
        <v>0</v>
      </c>
      <c r="AA57" s="227">
        <v>0</v>
      </c>
      <c r="AB57" s="227">
        <v>0</v>
      </c>
      <c r="AC57" s="227">
        <v>0</v>
      </c>
      <c r="AD57" s="227">
        <v>0</v>
      </c>
      <c r="AE57" s="227">
        <v>0</v>
      </c>
      <c r="AF57" s="227">
        <v>0</v>
      </c>
      <c r="AG57" s="227">
        <v>0</v>
      </c>
      <c r="AH57" s="227">
        <v>0</v>
      </c>
      <c r="AI57" s="227">
        <v>0</v>
      </c>
      <c r="AJ57" s="227">
        <v>0</v>
      </c>
      <c r="AK57" s="227">
        <v>0</v>
      </c>
      <c r="AL57" s="227">
        <v>0</v>
      </c>
      <c r="AM57" s="227">
        <v>0</v>
      </c>
      <c r="AN57" s="227">
        <v>0</v>
      </c>
      <c r="AO57" s="227">
        <v>0</v>
      </c>
      <c r="AP57" s="227">
        <v>0</v>
      </c>
      <c r="AQ57" s="227">
        <v>0</v>
      </c>
      <c r="AR57" s="227">
        <v>0</v>
      </c>
      <c r="AS57" s="227">
        <v>0</v>
      </c>
      <c r="AT57" s="227">
        <v>0</v>
      </c>
      <c r="AU57" s="227">
        <v>0</v>
      </c>
      <c r="AV57" s="227">
        <v>0</v>
      </c>
      <c r="AW57" s="227">
        <v>0</v>
      </c>
      <c r="AX57" s="227">
        <v>0</v>
      </c>
      <c r="AY57" s="227">
        <v>0</v>
      </c>
      <c r="AZ57" s="259">
        <v>2543.5</v>
      </c>
      <c r="BA57" s="229">
        <v>2713.6</v>
      </c>
      <c r="BB57" s="229">
        <v>604.5</v>
      </c>
      <c r="BC57" s="221">
        <f t="shared" si="1"/>
        <v>0</v>
      </c>
      <c r="BD57" s="221">
        <f t="shared" si="2"/>
        <v>0</v>
      </c>
      <c r="BE57" s="221">
        <f t="shared" si="3"/>
        <v>0</v>
      </c>
      <c r="BF57" s="221">
        <f t="shared" si="4"/>
        <v>0</v>
      </c>
      <c r="BG57" s="221">
        <f t="shared" si="5"/>
        <v>0</v>
      </c>
      <c r="BH57" s="221">
        <f t="shared" si="6"/>
        <v>9.0909090909090912E-2</v>
      </c>
      <c r="BI57" s="221">
        <f t="shared" si="7"/>
        <v>0</v>
      </c>
      <c r="BJ57" s="221">
        <f t="shared" si="8"/>
        <v>0.22727272727272727</v>
      </c>
      <c r="BK57" s="221">
        <f t="shared" si="9"/>
        <v>0.22727272727272727</v>
      </c>
      <c r="BL57" s="221">
        <f t="shared" si="10"/>
        <v>0.13636363636363635</v>
      </c>
      <c r="BM57" s="221">
        <f t="shared" si="11"/>
        <v>9.0909090909090912E-2</v>
      </c>
      <c r="BN57" s="221">
        <f t="shared" si="12"/>
        <v>4.5454545454545456E-2</v>
      </c>
      <c r="BO57" s="221">
        <f t="shared" si="13"/>
        <v>0</v>
      </c>
      <c r="BP57" s="221">
        <f t="shared" si="14"/>
        <v>4.5454545454545456E-2</v>
      </c>
      <c r="BQ57" s="221">
        <f t="shared" si="15"/>
        <v>4.5454545454545456E-2</v>
      </c>
      <c r="BR57" s="221">
        <f t="shared" si="16"/>
        <v>4.5454545454545456E-2</v>
      </c>
      <c r="BS57" s="221">
        <f t="shared" si="17"/>
        <v>0</v>
      </c>
      <c r="BT57" s="221">
        <f t="shared" si="18"/>
        <v>4.5454545454545456E-2</v>
      </c>
      <c r="BU57" s="221">
        <f t="shared" si="19"/>
        <v>0</v>
      </c>
      <c r="BV57" s="221">
        <f t="shared" si="20"/>
        <v>0</v>
      </c>
      <c r="BW57" s="221">
        <f t="shared" si="21"/>
        <v>0</v>
      </c>
      <c r="BX57" s="221">
        <f t="shared" si="22"/>
        <v>0</v>
      </c>
      <c r="BY57" s="221">
        <f t="shared" si="23"/>
        <v>0</v>
      </c>
      <c r="BZ57" s="221">
        <f t="shared" si="24"/>
        <v>0</v>
      </c>
      <c r="CA57" s="221">
        <f t="shared" si="25"/>
        <v>0</v>
      </c>
      <c r="CB57" s="221">
        <f t="shared" si="26"/>
        <v>0</v>
      </c>
      <c r="CC57" s="221">
        <f t="shared" si="27"/>
        <v>0</v>
      </c>
      <c r="CD57" s="221">
        <f t="shared" si="28"/>
        <v>0</v>
      </c>
      <c r="CE57" s="221">
        <f t="shared" si="29"/>
        <v>0</v>
      </c>
      <c r="CF57" s="221">
        <f t="shared" si="30"/>
        <v>0</v>
      </c>
      <c r="CG57" s="221">
        <f t="shared" si="31"/>
        <v>0</v>
      </c>
      <c r="CH57" s="221">
        <f t="shared" si="32"/>
        <v>0</v>
      </c>
      <c r="CI57" s="221">
        <f t="shared" si="33"/>
        <v>0</v>
      </c>
      <c r="CJ57" s="221">
        <f t="shared" si="34"/>
        <v>0</v>
      </c>
      <c r="CK57" s="221">
        <f t="shared" si="35"/>
        <v>0</v>
      </c>
      <c r="CL57" s="221">
        <f t="shared" si="36"/>
        <v>0</v>
      </c>
      <c r="CM57" s="221">
        <f t="shared" si="37"/>
        <v>0</v>
      </c>
      <c r="CN57" s="221">
        <f t="shared" si="38"/>
        <v>0</v>
      </c>
      <c r="CO57" s="221">
        <f t="shared" si="39"/>
        <v>0</v>
      </c>
      <c r="CP57" s="221">
        <f t="shared" si="40"/>
        <v>0</v>
      </c>
      <c r="CQ57" s="221">
        <f t="shared" si="41"/>
        <v>0</v>
      </c>
      <c r="CR57" s="221">
        <f t="shared" si="42"/>
        <v>0</v>
      </c>
      <c r="CS57" s="221">
        <f t="shared" si="43"/>
        <v>0</v>
      </c>
      <c r="CT57" s="221">
        <f t="shared" si="44"/>
        <v>0</v>
      </c>
      <c r="CU57" s="221">
        <f t="shared" si="45"/>
        <v>0</v>
      </c>
      <c r="CV57" s="221">
        <f t="shared" si="46"/>
        <v>0</v>
      </c>
      <c r="CW57" s="221">
        <f t="shared" si="47"/>
        <v>0</v>
      </c>
    </row>
    <row r="58" spans="2:101" x14ac:dyDescent="0.15">
      <c r="B58" s="413" t="s">
        <v>41</v>
      </c>
      <c r="C58" s="372"/>
      <c r="D58" s="227">
        <v>6</v>
      </c>
      <c r="E58" s="227">
        <v>0</v>
      </c>
      <c r="F58" s="227">
        <v>0</v>
      </c>
      <c r="G58" s="227">
        <v>0</v>
      </c>
      <c r="H58" s="227">
        <v>0</v>
      </c>
      <c r="I58" s="227">
        <v>0</v>
      </c>
      <c r="J58" s="227">
        <v>0</v>
      </c>
      <c r="K58" s="227">
        <v>4</v>
      </c>
      <c r="L58" s="227">
        <v>1</v>
      </c>
      <c r="M58" s="227">
        <v>0</v>
      </c>
      <c r="N58" s="227">
        <v>0</v>
      </c>
      <c r="O58" s="227">
        <v>0</v>
      </c>
      <c r="P58" s="227">
        <v>0</v>
      </c>
      <c r="Q58" s="227">
        <v>0</v>
      </c>
      <c r="R58" s="227">
        <v>0</v>
      </c>
      <c r="S58" s="227">
        <v>1</v>
      </c>
      <c r="T58" s="227">
        <v>0</v>
      </c>
      <c r="U58" s="227">
        <v>0</v>
      </c>
      <c r="V58" s="227">
        <v>0</v>
      </c>
      <c r="W58" s="227">
        <v>0</v>
      </c>
      <c r="X58" s="227">
        <v>0</v>
      </c>
      <c r="Y58" s="227">
        <v>0</v>
      </c>
      <c r="Z58" s="227">
        <v>0</v>
      </c>
      <c r="AA58" s="227">
        <v>0</v>
      </c>
      <c r="AB58" s="227">
        <v>0</v>
      </c>
      <c r="AC58" s="227">
        <v>0</v>
      </c>
      <c r="AD58" s="227">
        <v>0</v>
      </c>
      <c r="AE58" s="227">
        <v>0</v>
      </c>
      <c r="AF58" s="227">
        <v>0</v>
      </c>
      <c r="AG58" s="227">
        <v>0</v>
      </c>
      <c r="AH58" s="227">
        <v>0</v>
      </c>
      <c r="AI58" s="227">
        <v>0</v>
      </c>
      <c r="AJ58" s="227">
        <v>0</v>
      </c>
      <c r="AK58" s="227">
        <v>0</v>
      </c>
      <c r="AL58" s="227">
        <v>0</v>
      </c>
      <c r="AM58" s="227">
        <v>0</v>
      </c>
      <c r="AN58" s="227">
        <v>0</v>
      </c>
      <c r="AO58" s="227">
        <v>0</v>
      </c>
      <c r="AP58" s="227">
        <v>0</v>
      </c>
      <c r="AQ58" s="227">
        <v>0</v>
      </c>
      <c r="AR58" s="227">
        <v>0</v>
      </c>
      <c r="AS58" s="227">
        <v>0</v>
      </c>
      <c r="AT58" s="227">
        <v>0</v>
      </c>
      <c r="AU58" s="227">
        <v>0</v>
      </c>
      <c r="AV58" s="227">
        <v>0</v>
      </c>
      <c r="AW58" s="227">
        <v>0</v>
      </c>
      <c r="AX58" s="227">
        <v>0</v>
      </c>
      <c r="AY58" s="227">
        <v>0</v>
      </c>
      <c r="AZ58" s="259">
        <v>2120</v>
      </c>
      <c r="BA58" s="229">
        <v>2391</v>
      </c>
      <c r="BB58" s="229">
        <v>629</v>
      </c>
      <c r="BC58" s="221">
        <f t="shared" si="1"/>
        <v>0</v>
      </c>
      <c r="BD58" s="221">
        <f t="shared" si="2"/>
        <v>0</v>
      </c>
      <c r="BE58" s="221">
        <f t="shared" si="3"/>
        <v>0</v>
      </c>
      <c r="BF58" s="221">
        <f t="shared" si="4"/>
        <v>0</v>
      </c>
      <c r="BG58" s="221">
        <f t="shared" si="5"/>
        <v>0</v>
      </c>
      <c r="BH58" s="221">
        <f t="shared" si="6"/>
        <v>0</v>
      </c>
      <c r="BI58" s="221">
        <f t="shared" si="7"/>
        <v>0.66666666666666663</v>
      </c>
      <c r="BJ58" s="221">
        <f t="shared" si="8"/>
        <v>0.16666666666666666</v>
      </c>
      <c r="BK58" s="221">
        <f t="shared" si="9"/>
        <v>0</v>
      </c>
      <c r="BL58" s="221">
        <f t="shared" si="10"/>
        <v>0</v>
      </c>
      <c r="BM58" s="221">
        <f t="shared" si="11"/>
        <v>0</v>
      </c>
      <c r="BN58" s="221">
        <f t="shared" si="12"/>
        <v>0</v>
      </c>
      <c r="BO58" s="221">
        <f t="shared" si="13"/>
        <v>0</v>
      </c>
      <c r="BP58" s="221">
        <f t="shared" si="14"/>
        <v>0</v>
      </c>
      <c r="BQ58" s="221">
        <f t="shared" si="15"/>
        <v>0.16666666666666666</v>
      </c>
      <c r="BR58" s="221">
        <f t="shared" si="16"/>
        <v>0</v>
      </c>
      <c r="BS58" s="221">
        <f t="shared" si="17"/>
        <v>0</v>
      </c>
      <c r="BT58" s="221">
        <f t="shared" si="18"/>
        <v>0</v>
      </c>
      <c r="BU58" s="221">
        <f t="shared" si="19"/>
        <v>0</v>
      </c>
      <c r="BV58" s="221">
        <f t="shared" si="20"/>
        <v>0</v>
      </c>
      <c r="BW58" s="221">
        <f t="shared" si="21"/>
        <v>0</v>
      </c>
      <c r="BX58" s="221">
        <f t="shared" si="22"/>
        <v>0</v>
      </c>
      <c r="BY58" s="221">
        <f t="shared" si="23"/>
        <v>0</v>
      </c>
      <c r="BZ58" s="221">
        <f t="shared" si="24"/>
        <v>0</v>
      </c>
      <c r="CA58" s="221">
        <f t="shared" si="25"/>
        <v>0</v>
      </c>
      <c r="CB58" s="221">
        <f t="shared" si="26"/>
        <v>0</v>
      </c>
      <c r="CC58" s="221">
        <f t="shared" si="27"/>
        <v>0</v>
      </c>
      <c r="CD58" s="221">
        <f t="shared" si="28"/>
        <v>0</v>
      </c>
      <c r="CE58" s="221">
        <f t="shared" si="29"/>
        <v>0</v>
      </c>
      <c r="CF58" s="221">
        <f t="shared" si="30"/>
        <v>0</v>
      </c>
      <c r="CG58" s="221">
        <f t="shared" si="31"/>
        <v>0</v>
      </c>
      <c r="CH58" s="221">
        <f t="shared" si="32"/>
        <v>0</v>
      </c>
      <c r="CI58" s="221">
        <f t="shared" si="33"/>
        <v>0</v>
      </c>
      <c r="CJ58" s="221">
        <f t="shared" si="34"/>
        <v>0</v>
      </c>
      <c r="CK58" s="221">
        <f t="shared" si="35"/>
        <v>0</v>
      </c>
      <c r="CL58" s="221">
        <f t="shared" si="36"/>
        <v>0</v>
      </c>
      <c r="CM58" s="221">
        <f t="shared" si="37"/>
        <v>0</v>
      </c>
      <c r="CN58" s="221">
        <f t="shared" si="38"/>
        <v>0</v>
      </c>
      <c r="CO58" s="221">
        <f t="shared" si="39"/>
        <v>0</v>
      </c>
      <c r="CP58" s="221">
        <f t="shared" si="40"/>
        <v>0</v>
      </c>
      <c r="CQ58" s="221">
        <f t="shared" si="41"/>
        <v>0</v>
      </c>
      <c r="CR58" s="221">
        <f t="shared" si="42"/>
        <v>0</v>
      </c>
      <c r="CS58" s="221">
        <f t="shared" si="43"/>
        <v>0</v>
      </c>
      <c r="CT58" s="221">
        <f t="shared" si="44"/>
        <v>0</v>
      </c>
      <c r="CU58" s="221">
        <f t="shared" si="45"/>
        <v>0</v>
      </c>
      <c r="CV58" s="221">
        <f t="shared" si="46"/>
        <v>0</v>
      </c>
      <c r="CW58" s="221">
        <f t="shared" si="47"/>
        <v>0</v>
      </c>
    </row>
    <row r="59" spans="2:101" x14ac:dyDescent="0.15">
      <c r="B59" s="413" t="s">
        <v>42</v>
      </c>
      <c r="C59" s="372"/>
      <c r="D59" s="227">
        <v>32</v>
      </c>
      <c r="E59" s="227">
        <v>0</v>
      </c>
      <c r="F59" s="227">
        <v>0</v>
      </c>
      <c r="G59" s="227">
        <v>0</v>
      </c>
      <c r="H59" s="227">
        <v>0</v>
      </c>
      <c r="I59" s="227">
        <v>0</v>
      </c>
      <c r="J59" s="227">
        <v>2</v>
      </c>
      <c r="K59" s="227">
        <v>2</v>
      </c>
      <c r="L59" s="227">
        <v>0</v>
      </c>
      <c r="M59" s="227">
        <v>2</v>
      </c>
      <c r="N59" s="227">
        <v>2</v>
      </c>
      <c r="O59" s="227">
        <v>3</v>
      </c>
      <c r="P59" s="227">
        <v>5</v>
      </c>
      <c r="Q59" s="227">
        <v>6</v>
      </c>
      <c r="R59" s="227">
        <v>1</v>
      </c>
      <c r="S59" s="227">
        <v>3</v>
      </c>
      <c r="T59" s="227">
        <v>2</v>
      </c>
      <c r="U59" s="227">
        <v>2</v>
      </c>
      <c r="V59" s="227">
        <v>0</v>
      </c>
      <c r="W59" s="227">
        <v>0</v>
      </c>
      <c r="X59" s="227">
        <v>1</v>
      </c>
      <c r="Y59" s="227">
        <v>1</v>
      </c>
      <c r="Z59" s="227">
        <v>0</v>
      </c>
      <c r="AA59" s="227">
        <v>0</v>
      </c>
      <c r="AB59" s="227">
        <v>0</v>
      </c>
      <c r="AC59" s="227">
        <v>0</v>
      </c>
      <c r="AD59" s="227">
        <v>0</v>
      </c>
      <c r="AE59" s="227">
        <v>0</v>
      </c>
      <c r="AF59" s="227">
        <v>0</v>
      </c>
      <c r="AG59" s="227">
        <v>0</v>
      </c>
      <c r="AH59" s="227">
        <v>0</v>
      </c>
      <c r="AI59" s="227">
        <v>0</v>
      </c>
      <c r="AJ59" s="227">
        <v>0</v>
      </c>
      <c r="AK59" s="227">
        <v>0</v>
      </c>
      <c r="AL59" s="227">
        <v>0</v>
      </c>
      <c r="AM59" s="227">
        <v>0</v>
      </c>
      <c r="AN59" s="227">
        <v>0</v>
      </c>
      <c r="AO59" s="227">
        <v>0</v>
      </c>
      <c r="AP59" s="227">
        <v>0</v>
      </c>
      <c r="AQ59" s="227">
        <v>0</v>
      </c>
      <c r="AR59" s="227">
        <v>0</v>
      </c>
      <c r="AS59" s="227">
        <v>0</v>
      </c>
      <c r="AT59" s="227">
        <v>0</v>
      </c>
      <c r="AU59" s="227">
        <v>0</v>
      </c>
      <c r="AV59" s="227">
        <v>0</v>
      </c>
      <c r="AW59" s="227">
        <v>0</v>
      </c>
      <c r="AX59" s="227">
        <v>0</v>
      </c>
      <c r="AY59" s="227">
        <v>0</v>
      </c>
      <c r="AZ59" s="259">
        <v>3210</v>
      </c>
      <c r="BA59" s="229">
        <v>3196.1</v>
      </c>
      <c r="BB59" s="229">
        <v>705.2</v>
      </c>
      <c r="BC59" s="221">
        <f t="shared" si="1"/>
        <v>0</v>
      </c>
      <c r="BD59" s="221">
        <f t="shared" si="2"/>
        <v>0</v>
      </c>
      <c r="BE59" s="221">
        <f t="shared" si="3"/>
        <v>0</v>
      </c>
      <c r="BF59" s="221">
        <f t="shared" si="4"/>
        <v>0</v>
      </c>
      <c r="BG59" s="221">
        <f t="shared" si="5"/>
        <v>0</v>
      </c>
      <c r="BH59" s="221">
        <f t="shared" si="6"/>
        <v>6.25E-2</v>
      </c>
      <c r="BI59" s="221">
        <f t="shared" si="7"/>
        <v>6.25E-2</v>
      </c>
      <c r="BJ59" s="221">
        <f t="shared" si="8"/>
        <v>0</v>
      </c>
      <c r="BK59" s="221">
        <f t="shared" si="9"/>
        <v>6.25E-2</v>
      </c>
      <c r="BL59" s="221">
        <f t="shared" si="10"/>
        <v>6.25E-2</v>
      </c>
      <c r="BM59" s="221">
        <f t="shared" si="11"/>
        <v>9.375E-2</v>
      </c>
      <c r="BN59" s="221">
        <f t="shared" si="12"/>
        <v>0.15625</v>
      </c>
      <c r="BO59" s="221">
        <f t="shared" si="13"/>
        <v>0.1875</v>
      </c>
      <c r="BP59" s="221">
        <f t="shared" si="14"/>
        <v>3.125E-2</v>
      </c>
      <c r="BQ59" s="221">
        <f t="shared" si="15"/>
        <v>9.375E-2</v>
      </c>
      <c r="BR59" s="221">
        <f t="shared" si="16"/>
        <v>6.25E-2</v>
      </c>
      <c r="BS59" s="221">
        <f t="shared" si="17"/>
        <v>6.25E-2</v>
      </c>
      <c r="BT59" s="221">
        <f t="shared" si="18"/>
        <v>0</v>
      </c>
      <c r="BU59" s="221">
        <f t="shared" si="19"/>
        <v>0</v>
      </c>
      <c r="BV59" s="221">
        <f t="shared" si="20"/>
        <v>3.125E-2</v>
      </c>
      <c r="BW59" s="221">
        <f t="shared" si="21"/>
        <v>3.125E-2</v>
      </c>
      <c r="BX59" s="221">
        <f t="shared" si="22"/>
        <v>0</v>
      </c>
      <c r="BY59" s="221">
        <f t="shared" si="23"/>
        <v>0</v>
      </c>
      <c r="BZ59" s="221">
        <f t="shared" si="24"/>
        <v>0</v>
      </c>
      <c r="CA59" s="221">
        <f t="shared" si="25"/>
        <v>0</v>
      </c>
      <c r="CB59" s="221">
        <f t="shared" si="26"/>
        <v>0</v>
      </c>
      <c r="CC59" s="221">
        <f t="shared" si="27"/>
        <v>0</v>
      </c>
      <c r="CD59" s="221">
        <f t="shared" si="28"/>
        <v>0</v>
      </c>
      <c r="CE59" s="221">
        <f t="shared" si="29"/>
        <v>0</v>
      </c>
      <c r="CF59" s="221">
        <f t="shared" si="30"/>
        <v>0</v>
      </c>
      <c r="CG59" s="221">
        <f t="shared" si="31"/>
        <v>0</v>
      </c>
      <c r="CH59" s="221">
        <f t="shared" si="32"/>
        <v>0</v>
      </c>
      <c r="CI59" s="221">
        <f t="shared" si="33"/>
        <v>0</v>
      </c>
      <c r="CJ59" s="221">
        <f t="shared" si="34"/>
        <v>0</v>
      </c>
      <c r="CK59" s="221">
        <f t="shared" si="35"/>
        <v>0</v>
      </c>
      <c r="CL59" s="221">
        <f t="shared" si="36"/>
        <v>0</v>
      </c>
      <c r="CM59" s="221">
        <f t="shared" si="37"/>
        <v>0</v>
      </c>
      <c r="CN59" s="221">
        <f t="shared" si="38"/>
        <v>0</v>
      </c>
      <c r="CO59" s="221">
        <f t="shared" si="39"/>
        <v>0</v>
      </c>
      <c r="CP59" s="221">
        <f t="shared" si="40"/>
        <v>0</v>
      </c>
      <c r="CQ59" s="221">
        <f t="shared" si="41"/>
        <v>0</v>
      </c>
      <c r="CR59" s="221">
        <f t="shared" si="42"/>
        <v>0</v>
      </c>
      <c r="CS59" s="221">
        <f t="shared" si="43"/>
        <v>0</v>
      </c>
      <c r="CT59" s="221">
        <f t="shared" si="44"/>
        <v>0</v>
      </c>
      <c r="CU59" s="221">
        <f t="shared" si="45"/>
        <v>0</v>
      </c>
      <c r="CV59" s="221">
        <f t="shared" si="46"/>
        <v>0</v>
      </c>
      <c r="CW59" s="221">
        <f t="shared" si="47"/>
        <v>0</v>
      </c>
    </row>
    <row r="60" spans="2:101" x14ac:dyDescent="0.15">
      <c r="B60" s="413" t="s">
        <v>43</v>
      </c>
      <c r="C60" s="372"/>
      <c r="D60" s="227">
        <v>28</v>
      </c>
      <c r="E60" s="227">
        <v>0</v>
      </c>
      <c r="F60" s="227">
        <v>0</v>
      </c>
      <c r="G60" s="227">
        <v>0</v>
      </c>
      <c r="H60" s="227">
        <v>0</v>
      </c>
      <c r="I60" s="227">
        <v>0</v>
      </c>
      <c r="J60" s="227">
        <v>0</v>
      </c>
      <c r="K60" s="227">
        <v>1</v>
      </c>
      <c r="L60" s="227">
        <v>2</v>
      </c>
      <c r="M60" s="227">
        <v>2</v>
      </c>
      <c r="N60" s="227">
        <v>6</v>
      </c>
      <c r="O60" s="227">
        <v>3</v>
      </c>
      <c r="P60" s="227">
        <v>3</v>
      </c>
      <c r="Q60" s="227">
        <v>2</v>
      </c>
      <c r="R60" s="227">
        <v>3</v>
      </c>
      <c r="S60" s="227">
        <v>3</v>
      </c>
      <c r="T60" s="227">
        <v>2</v>
      </c>
      <c r="U60" s="227">
        <v>1</v>
      </c>
      <c r="V60" s="227">
        <v>0</v>
      </c>
      <c r="W60" s="227">
        <v>0</v>
      </c>
      <c r="X60" s="227">
        <v>0</v>
      </c>
      <c r="Y60" s="227">
        <v>0</v>
      </c>
      <c r="Z60" s="227">
        <v>0</v>
      </c>
      <c r="AA60" s="227">
        <v>0</v>
      </c>
      <c r="AB60" s="227">
        <v>0</v>
      </c>
      <c r="AC60" s="227">
        <v>0</v>
      </c>
      <c r="AD60" s="227">
        <v>0</v>
      </c>
      <c r="AE60" s="227">
        <v>0</v>
      </c>
      <c r="AF60" s="227">
        <v>0</v>
      </c>
      <c r="AG60" s="227">
        <v>0</v>
      </c>
      <c r="AH60" s="227">
        <v>0</v>
      </c>
      <c r="AI60" s="227">
        <v>0</v>
      </c>
      <c r="AJ60" s="227">
        <v>0</v>
      </c>
      <c r="AK60" s="227">
        <v>0</v>
      </c>
      <c r="AL60" s="227">
        <v>0</v>
      </c>
      <c r="AM60" s="227">
        <v>0</v>
      </c>
      <c r="AN60" s="227">
        <v>0</v>
      </c>
      <c r="AO60" s="227">
        <v>0</v>
      </c>
      <c r="AP60" s="227">
        <v>0</v>
      </c>
      <c r="AQ60" s="227">
        <v>0</v>
      </c>
      <c r="AR60" s="227">
        <v>0</v>
      </c>
      <c r="AS60" s="227">
        <v>0</v>
      </c>
      <c r="AT60" s="227">
        <v>0</v>
      </c>
      <c r="AU60" s="227">
        <v>0</v>
      </c>
      <c r="AV60" s="227">
        <v>0</v>
      </c>
      <c r="AW60" s="227">
        <v>0</v>
      </c>
      <c r="AX60" s="227">
        <v>0</v>
      </c>
      <c r="AY60" s="227">
        <v>0</v>
      </c>
      <c r="AZ60" s="259">
        <v>3015</v>
      </c>
      <c r="BA60" s="229">
        <v>3053.1</v>
      </c>
      <c r="BB60" s="229">
        <v>537.29999999999995</v>
      </c>
      <c r="BC60" s="221">
        <f t="shared" si="1"/>
        <v>0</v>
      </c>
      <c r="BD60" s="221">
        <f t="shared" si="2"/>
        <v>0</v>
      </c>
      <c r="BE60" s="221">
        <f t="shared" si="3"/>
        <v>0</v>
      </c>
      <c r="BF60" s="221">
        <f t="shared" si="4"/>
        <v>0</v>
      </c>
      <c r="BG60" s="221">
        <f t="shared" si="5"/>
        <v>0</v>
      </c>
      <c r="BH60" s="221">
        <f t="shared" si="6"/>
        <v>0</v>
      </c>
      <c r="BI60" s="221">
        <f t="shared" si="7"/>
        <v>3.5714285714285712E-2</v>
      </c>
      <c r="BJ60" s="221">
        <f t="shared" si="8"/>
        <v>7.1428571428571425E-2</v>
      </c>
      <c r="BK60" s="221">
        <f t="shared" si="9"/>
        <v>7.1428571428571425E-2</v>
      </c>
      <c r="BL60" s="221">
        <f t="shared" si="10"/>
        <v>0.21428571428571427</v>
      </c>
      <c r="BM60" s="221">
        <f t="shared" si="11"/>
        <v>0.10714285714285714</v>
      </c>
      <c r="BN60" s="221">
        <f t="shared" si="12"/>
        <v>0.10714285714285714</v>
      </c>
      <c r="BO60" s="221">
        <f t="shared" si="13"/>
        <v>7.1428571428571425E-2</v>
      </c>
      <c r="BP60" s="221">
        <f t="shared" si="14"/>
        <v>0.10714285714285714</v>
      </c>
      <c r="BQ60" s="221">
        <f t="shared" si="15"/>
        <v>0.10714285714285714</v>
      </c>
      <c r="BR60" s="221">
        <f t="shared" si="16"/>
        <v>7.1428571428571425E-2</v>
      </c>
      <c r="BS60" s="221">
        <f t="shared" si="17"/>
        <v>3.5714285714285712E-2</v>
      </c>
      <c r="BT60" s="221">
        <f t="shared" si="18"/>
        <v>0</v>
      </c>
      <c r="BU60" s="221">
        <f t="shared" si="19"/>
        <v>0</v>
      </c>
      <c r="BV60" s="221">
        <f t="shared" si="20"/>
        <v>0</v>
      </c>
      <c r="BW60" s="221">
        <f t="shared" si="21"/>
        <v>0</v>
      </c>
      <c r="BX60" s="221">
        <f t="shared" si="22"/>
        <v>0</v>
      </c>
      <c r="BY60" s="221">
        <f t="shared" si="23"/>
        <v>0</v>
      </c>
      <c r="BZ60" s="221">
        <f t="shared" si="24"/>
        <v>0</v>
      </c>
      <c r="CA60" s="221">
        <f t="shared" si="25"/>
        <v>0</v>
      </c>
      <c r="CB60" s="221">
        <f t="shared" si="26"/>
        <v>0</v>
      </c>
      <c r="CC60" s="221">
        <f t="shared" si="27"/>
        <v>0</v>
      </c>
      <c r="CD60" s="221">
        <f t="shared" si="28"/>
        <v>0</v>
      </c>
      <c r="CE60" s="221">
        <f t="shared" si="29"/>
        <v>0</v>
      </c>
      <c r="CF60" s="221">
        <f t="shared" si="30"/>
        <v>0</v>
      </c>
      <c r="CG60" s="221">
        <f t="shared" si="31"/>
        <v>0</v>
      </c>
      <c r="CH60" s="221">
        <f t="shared" si="32"/>
        <v>0</v>
      </c>
      <c r="CI60" s="221">
        <f t="shared" si="33"/>
        <v>0</v>
      </c>
      <c r="CJ60" s="221">
        <f t="shared" si="34"/>
        <v>0</v>
      </c>
      <c r="CK60" s="221">
        <f t="shared" si="35"/>
        <v>0</v>
      </c>
      <c r="CL60" s="221">
        <f t="shared" si="36"/>
        <v>0</v>
      </c>
      <c r="CM60" s="221">
        <f t="shared" si="37"/>
        <v>0</v>
      </c>
      <c r="CN60" s="221">
        <f t="shared" si="38"/>
        <v>0</v>
      </c>
      <c r="CO60" s="221">
        <f t="shared" si="39"/>
        <v>0</v>
      </c>
      <c r="CP60" s="221">
        <f t="shared" si="40"/>
        <v>0</v>
      </c>
      <c r="CQ60" s="221">
        <f t="shared" si="41"/>
        <v>0</v>
      </c>
      <c r="CR60" s="221">
        <f t="shared" si="42"/>
        <v>0</v>
      </c>
      <c r="CS60" s="221">
        <f t="shared" si="43"/>
        <v>0</v>
      </c>
      <c r="CT60" s="221">
        <f t="shared" si="44"/>
        <v>0</v>
      </c>
      <c r="CU60" s="221">
        <f t="shared" si="45"/>
        <v>0</v>
      </c>
      <c r="CV60" s="221">
        <f t="shared" si="46"/>
        <v>0</v>
      </c>
      <c r="CW60" s="221">
        <f t="shared" si="47"/>
        <v>0</v>
      </c>
    </row>
    <row r="61" spans="2:101" x14ac:dyDescent="0.15">
      <c r="B61" s="413" t="s">
        <v>44</v>
      </c>
      <c r="C61" s="372"/>
      <c r="D61" s="227">
        <v>30</v>
      </c>
      <c r="E61" s="227">
        <v>0</v>
      </c>
      <c r="F61" s="227">
        <v>0</v>
      </c>
      <c r="G61" s="227">
        <v>0</v>
      </c>
      <c r="H61" s="227">
        <v>0</v>
      </c>
      <c r="I61" s="227">
        <v>0</v>
      </c>
      <c r="J61" s="227">
        <v>0</v>
      </c>
      <c r="K61" s="227">
        <v>0</v>
      </c>
      <c r="L61" s="227">
        <v>0</v>
      </c>
      <c r="M61" s="227">
        <v>1</v>
      </c>
      <c r="N61" s="227">
        <v>4</v>
      </c>
      <c r="O61" s="227">
        <v>3</v>
      </c>
      <c r="P61" s="227">
        <v>4</v>
      </c>
      <c r="Q61" s="227">
        <v>3</v>
      </c>
      <c r="R61" s="227">
        <v>5</v>
      </c>
      <c r="S61" s="227">
        <v>2</v>
      </c>
      <c r="T61" s="227">
        <v>6</v>
      </c>
      <c r="U61" s="227">
        <v>1</v>
      </c>
      <c r="V61" s="227">
        <v>1</v>
      </c>
      <c r="W61" s="227">
        <v>0</v>
      </c>
      <c r="X61" s="227">
        <v>0</v>
      </c>
      <c r="Y61" s="227">
        <v>0</v>
      </c>
      <c r="Z61" s="227">
        <v>0</v>
      </c>
      <c r="AA61" s="227">
        <v>0</v>
      </c>
      <c r="AB61" s="227">
        <v>0</v>
      </c>
      <c r="AC61" s="227">
        <v>0</v>
      </c>
      <c r="AD61" s="227">
        <v>0</v>
      </c>
      <c r="AE61" s="227">
        <v>0</v>
      </c>
      <c r="AF61" s="227">
        <v>0</v>
      </c>
      <c r="AG61" s="227">
        <v>0</v>
      </c>
      <c r="AH61" s="227">
        <v>0</v>
      </c>
      <c r="AI61" s="227">
        <v>0</v>
      </c>
      <c r="AJ61" s="227">
        <v>0</v>
      </c>
      <c r="AK61" s="227">
        <v>0</v>
      </c>
      <c r="AL61" s="227">
        <v>0</v>
      </c>
      <c r="AM61" s="227">
        <v>0</v>
      </c>
      <c r="AN61" s="227">
        <v>0</v>
      </c>
      <c r="AO61" s="227">
        <v>0</v>
      </c>
      <c r="AP61" s="227">
        <v>0</v>
      </c>
      <c r="AQ61" s="227">
        <v>0</v>
      </c>
      <c r="AR61" s="227">
        <v>0</v>
      </c>
      <c r="AS61" s="227">
        <v>0</v>
      </c>
      <c r="AT61" s="227">
        <v>0</v>
      </c>
      <c r="AU61" s="227">
        <v>0</v>
      </c>
      <c r="AV61" s="227">
        <v>0</v>
      </c>
      <c r="AW61" s="227">
        <v>0</v>
      </c>
      <c r="AX61" s="227">
        <v>0</v>
      </c>
      <c r="AY61" s="227">
        <v>0</v>
      </c>
      <c r="AZ61" s="259">
        <v>3370</v>
      </c>
      <c r="BA61" s="229">
        <v>3353.6</v>
      </c>
      <c r="BB61" s="229">
        <v>464.4</v>
      </c>
      <c r="BC61" s="221">
        <f t="shared" si="1"/>
        <v>0</v>
      </c>
      <c r="BD61" s="221">
        <f t="shared" si="2"/>
        <v>0</v>
      </c>
      <c r="BE61" s="221">
        <f t="shared" si="3"/>
        <v>0</v>
      </c>
      <c r="BF61" s="221">
        <f t="shared" si="4"/>
        <v>0</v>
      </c>
      <c r="BG61" s="221">
        <f t="shared" si="5"/>
        <v>0</v>
      </c>
      <c r="BH61" s="221">
        <f t="shared" si="6"/>
        <v>0</v>
      </c>
      <c r="BI61" s="221">
        <f t="shared" si="7"/>
        <v>0</v>
      </c>
      <c r="BJ61" s="221">
        <f t="shared" si="8"/>
        <v>0</v>
      </c>
      <c r="BK61" s="221">
        <f t="shared" si="9"/>
        <v>3.3333333333333333E-2</v>
      </c>
      <c r="BL61" s="221">
        <f t="shared" si="10"/>
        <v>0.13333333333333333</v>
      </c>
      <c r="BM61" s="221">
        <f t="shared" si="11"/>
        <v>0.1</v>
      </c>
      <c r="BN61" s="221">
        <f t="shared" si="12"/>
        <v>0.13333333333333333</v>
      </c>
      <c r="BO61" s="221">
        <f t="shared" si="13"/>
        <v>0.1</v>
      </c>
      <c r="BP61" s="221">
        <f t="shared" si="14"/>
        <v>0.16666666666666666</v>
      </c>
      <c r="BQ61" s="221">
        <f t="shared" si="15"/>
        <v>6.6666666666666666E-2</v>
      </c>
      <c r="BR61" s="221">
        <f t="shared" si="16"/>
        <v>0.2</v>
      </c>
      <c r="BS61" s="221">
        <f t="shared" si="17"/>
        <v>3.3333333333333333E-2</v>
      </c>
      <c r="BT61" s="221">
        <f t="shared" si="18"/>
        <v>3.3333333333333333E-2</v>
      </c>
      <c r="BU61" s="221">
        <f t="shared" si="19"/>
        <v>0</v>
      </c>
      <c r="BV61" s="221">
        <f t="shared" si="20"/>
        <v>0</v>
      </c>
      <c r="BW61" s="221">
        <f t="shared" si="21"/>
        <v>0</v>
      </c>
      <c r="BX61" s="221">
        <f t="shared" si="22"/>
        <v>0</v>
      </c>
      <c r="BY61" s="221">
        <f t="shared" si="23"/>
        <v>0</v>
      </c>
      <c r="BZ61" s="221">
        <f t="shared" si="24"/>
        <v>0</v>
      </c>
      <c r="CA61" s="221">
        <f t="shared" si="25"/>
        <v>0</v>
      </c>
      <c r="CB61" s="221">
        <f t="shared" si="26"/>
        <v>0</v>
      </c>
      <c r="CC61" s="221">
        <f t="shared" si="27"/>
        <v>0</v>
      </c>
      <c r="CD61" s="221">
        <f t="shared" si="28"/>
        <v>0</v>
      </c>
      <c r="CE61" s="221">
        <f t="shared" si="29"/>
        <v>0</v>
      </c>
      <c r="CF61" s="221">
        <f t="shared" si="30"/>
        <v>0</v>
      </c>
      <c r="CG61" s="221">
        <f t="shared" si="31"/>
        <v>0</v>
      </c>
      <c r="CH61" s="221">
        <f t="shared" si="32"/>
        <v>0</v>
      </c>
      <c r="CI61" s="221">
        <f t="shared" si="33"/>
        <v>0</v>
      </c>
      <c r="CJ61" s="221">
        <f t="shared" si="34"/>
        <v>0</v>
      </c>
      <c r="CK61" s="221">
        <f t="shared" si="35"/>
        <v>0</v>
      </c>
      <c r="CL61" s="221">
        <f t="shared" si="36"/>
        <v>0</v>
      </c>
      <c r="CM61" s="221">
        <f t="shared" si="37"/>
        <v>0</v>
      </c>
      <c r="CN61" s="221">
        <f t="shared" si="38"/>
        <v>0</v>
      </c>
      <c r="CO61" s="221">
        <f t="shared" si="39"/>
        <v>0</v>
      </c>
      <c r="CP61" s="221">
        <f t="shared" si="40"/>
        <v>0</v>
      </c>
      <c r="CQ61" s="221">
        <f t="shared" si="41"/>
        <v>0</v>
      </c>
      <c r="CR61" s="221">
        <f t="shared" si="42"/>
        <v>0</v>
      </c>
      <c r="CS61" s="221">
        <f t="shared" si="43"/>
        <v>0</v>
      </c>
      <c r="CT61" s="221">
        <f t="shared" si="44"/>
        <v>0</v>
      </c>
      <c r="CU61" s="221">
        <f t="shared" si="45"/>
        <v>0</v>
      </c>
      <c r="CV61" s="221">
        <f t="shared" si="46"/>
        <v>0</v>
      </c>
      <c r="CW61" s="221">
        <f t="shared" si="47"/>
        <v>0</v>
      </c>
    </row>
    <row r="62" spans="2:101" x14ac:dyDescent="0.15">
      <c r="B62" s="413" t="s">
        <v>45</v>
      </c>
      <c r="C62" s="372"/>
      <c r="D62" s="227">
        <v>461</v>
      </c>
      <c r="E62" s="227">
        <v>0</v>
      </c>
      <c r="F62" s="227">
        <v>0</v>
      </c>
      <c r="G62" s="227">
        <v>0</v>
      </c>
      <c r="H62" s="227">
        <v>0</v>
      </c>
      <c r="I62" s="227">
        <v>4</v>
      </c>
      <c r="J62" s="227">
        <v>12</v>
      </c>
      <c r="K62" s="227">
        <v>25</v>
      </c>
      <c r="L62" s="227">
        <v>48</v>
      </c>
      <c r="M62" s="227">
        <v>39</v>
      </c>
      <c r="N62" s="227">
        <v>36</v>
      </c>
      <c r="O62" s="227">
        <v>38</v>
      </c>
      <c r="P62" s="227">
        <v>48</v>
      </c>
      <c r="Q62" s="227">
        <v>42</v>
      </c>
      <c r="R62" s="227">
        <v>45</v>
      </c>
      <c r="S62" s="227">
        <v>36</v>
      </c>
      <c r="T62" s="227">
        <v>31</v>
      </c>
      <c r="U62" s="227">
        <v>20</v>
      </c>
      <c r="V62" s="227">
        <v>13</v>
      </c>
      <c r="W62" s="227">
        <v>15</v>
      </c>
      <c r="X62" s="227">
        <v>2</v>
      </c>
      <c r="Y62" s="227">
        <v>3</v>
      </c>
      <c r="Z62" s="227">
        <v>0</v>
      </c>
      <c r="AA62" s="227">
        <v>1</v>
      </c>
      <c r="AB62" s="227">
        <v>0</v>
      </c>
      <c r="AC62" s="227">
        <v>0</v>
      </c>
      <c r="AD62" s="227">
        <v>0</v>
      </c>
      <c r="AE62" s="227">
        <v>0</v>
      </c>
      <c r="AF62" s="227">
        <v>0</v>
      </c>
      <c r="AG62" s="227">
        <v>0</v>
      </c>
      <c r="AH62" s="227">
        <v>1</v>
      </c>
      <c r="AI62" s="227">
        <v>1</v>
      </c>
      <c r="AJ62" s="227">
        <v>0</v>
      </c>
      <c r="AK62" s="227">
        <v>0</v>
      </c>
      <c r="AL62" s="227">
        <v>0</v>
      </c>
      <c r="AM62" s="227">
        <v>0</v>
      </c>
      <c r="AN62" s="227">
        <v>1</v>
      </c>
      <c r="AO62" s="227">
        <v>0</v>
      </c>
      <c r="AP62" s="227">
        <v>0</v>
      </c>
      <c r="AQ62" s="227">
        <v>0</v>
      </c>
      <c r="AR62" s="227">
        <v>0</v>
      </c>
      <c r="AS62" s="227">
        <v>0</v>
      </c>
      <c r="AT62" s="227">
        <v>0</v>
      </c>
      <c r="AU62" s="227">
        <v>0</v>
      </c>
      <c r="AV62" s="227">
        <v>0</v>
      </c>
      <c r="AW62" s="227">
        <v>0</v>
      </c>
      <c r="AX62" s="227">
        <v>0</v>
      </c>
      <c r="AY62" s="227">
        <v>0</v>
      </c>
      <c r="AZ62" s="259">
        <v>3100</v>
      </c>
      <c r="BA62" s="229">
        <v>3149.2</v>
      </c>
      <c r="BB62" s="229">
        <v>777.8</v>
      </c>
      <c r="BC62" s="221">
        <f t="shared" si="1"/>
        <v>0</v>
      </c>
      <c r="BD62" s="221">
        <f t="shared" si="2"/>
        <v>0</v>
      </c>
      <c r="BE62" s="221">
        <f t="shared" si="3"/>
        <v>0</v>
      </c>
      <c r="BF62" s="221">
        <f t="shared" si="4"/>
        <v>0</v>
      </c>
      <c r="BG62" s="221">
        <f t="shared" si="5"/>
        <v>8.6767895878524948E-3</v>
      </c>
      <c r="BH62" s="221">
        <f t="shared" si="6"/>
        <v>2.6030368763557483E-2</v>
      </c>
      <c r="BI62" s="221">
        <f t="shared" si="7"/>
        <v>5.4229934924078092E-2</v>
      </c>
      <c r="BJ62" s="221">
        <f t="shared" si="8"/>
        <v>0.10412147505422993</v>
      </c>
      <c r="BK62" s="221">
        <f t="shared" si="9"/>
        <v>8.4598698481561818E-2</v>
      </c>
      <c r="BL62" s="221">
        <f t="shared" si="10"/>
        <v>7.8091106290672452E-2</v>
      </c>
      <c r="BM62" s="221">
        <f t="shared" si="11"/>
        <v>8.2429501084598705E-2</v>
      </c>
      <c r="BN62" s="221">
        <f t="shared" si="12"/>
        <v>0.10412147505422993</v>
      </c>
      <c r="BO62" s="221">
        <f t="shared" si="13"/>
        <v>9.1106290672451198E-2</v>
      </c>
      <c r="BP62" s="221">
        <f t="shared" si="14"/>
        <v>9.7613882863340565E-2</v>
      </c>
      <c r="BQ62" s="221">
        <f t="shared" si="15"/>
        <v>7.8091106290672452E-2</v>
      </c>
      <c r="BR62" s="221">
        <f t="shared" si="16"/>
        <v>6.7245119305856832E-2</v>
      </c>
      <c r="BS62" s="221">
        <f t="shared" si="17"/>
        <v>4.3383947939262472E-2</v>
      </c>
      <c r="BT62" s="221">
        <f t="shared" si="18"/>
        <v>2.8199566160520606E-2</v>
      </c>
      <c r="BU62" s="221">
        <f t="shared" si="19"/>
        <v>3.2537960954446853E-2</v>
      </c>
      <c r="BV62" s="221">
        <f t="shared" si="20"/>
        <v>4.3383947939262474E-3</v>
      </c>
      <c r="BW62" s="221">
        <f t="shared" si="21"/>
        <v>6.5075921908893707E-3</v>
      </c>
      <c r="BX62" s="221">
        <f t="shared" si="22"/>
        <v>0</v>
      </c>
      <c r="BY62" s="221">
        <f t="shared" si="23"/>
        <v>2.1691973969631237E-3</v>
      </c>
      <c r="BZ62" s="221">
        <f t="shared" si="24"/>
        <v>0</v>
      </c>
      <c r="CA62" s="221">
        <f t="shared" si="25"/>
        <v>0</v>
      </c>
      <c r="CB62" s="221">
        <f t="shared" si="26"/>
        <v>0</v>
      </c>
      <c r="CC62" s="221">
        <f t="shared" si="27"/>
        <v>0</v>
      </c>
      <c r="CD62" s="221">
        <f t="shared" si="28"/>
        <v>0</v>
      </c>
      <c r="CE62" s="221">
        <f t="shared" si="29"/>
        <v>0</v>
      </c>
      <c r="CF62" s="221">
        <f t="shared" si="30"/>
        <v>2.1691973969631237E-3</v>
      </c>
      <c r="CG62" s="221">
        <f t="shared" si="31"/>
        <v>2.1691973969631237E-3</v>
      </c>
      <c r="CH62" s="221">
        <f t="shared" si="32"/>
        <v>0</v>
      </c>
      <c r="CI62" s="221">
        <f t="shared" si="33"/>
        <v>0</v>
      </c>
      <c r="CJ62" s="221">
        <f t="shared" si="34"/>
        <v>0</v>
      </c>
      <c r="CK62" s="221">
        <f t="shared" si="35"/>
        <v>0</v>
      </c>
      <c r="CL62" s="221">
        <f t="shared" si="36"/>
        <v>2.1691973969631237E-3</v>
      </c>
      <c r="CM62" s="221">
        <f t="shared" si="37"/>
        <v>0</v>
      </c>
      <c r="CN62" s="221">
        <f t="shared" si="38"/>
        <v>0</v>
      </c>
      <c r="CO62" s="221">
        <f t="shared" si="39"/>
        <v>0</v>
      </c>
      <c r="CP62" s="221">
        <f t="shared" si="40"/>
        <v>0</v>
      </c>
      <c r="CQ62" s="221">
        <f t="shared" si="41"/>
        <v>0</v>
      </c>
      <c r="CR62" s="221">
        <f t="shared" si="42"/>
        <v>0</v>
      </c>
      <c r="CS62" s="221">
        <f t="shared" si="43"/>
        <v>0</v>
      </c>
      <c r="CT62" s="221">
        <f t="shared" si="44"/>
        <v>0</v>
      </c>
      <c r="CU62" s="221">
        <f t="shared" si="45"/>
        <v>0</v>
      </c>
      <c r="CV62" s="221">
        <f t="shared" si="46"/>
        <v>0</v>
      </c>
      <c r="CW62" s="221">
        <f t="shared" si="47"/>
        <v>0</v>
      </c>
    </row>
    <row r="63" spans="2:101" x14ac:dyDescent="0.15">
      <c r="B63" s="413" t="s">
        <v>46</v>
      </c>
      <c r="C63" s="372"/>
      <c r="D63" s="227">
        <v>61</v>
      </c>
      <c r="E63" s="227">
        <v>0</v>
      </c>
      <c r="F63" s="227">
        <v>0</v>
      </c>
      <c r="G63" s="227">
        <v>0</v>
      </c>
      <c r="H63" s="227">
        <v>0</v>
      </c>
      <c r="I63" s="227">
        <v>3</v>
      </c>
      <c r="J63" s="227">
        <v>3</v>
      </c>
      <c r="K63" s="227">
        <v>7</v>
      </c>
      <c r="L63" s="227">
        <v>14</v>
      </c>
      <c r="M63" s="227">
        <v>10</v>
      </c>
      <c r="N63" s="227">
        <v>7</v>
      </c>
      <c r="O63" s="227">
        <v>3</v>
      </c>
      <c r="P63" s="227">
        <v>7</v>
      </c>
      <c r="Q63" s="227">
        <v>2</v>
      </c>
      <c r="R63" s="227">
        <v>0</v>
      </c>
      <c r="S63" s="227">
        <v>0</v>
      </c>
      <c r="T63" s="227">
        <v>2</v>
      </c>
      <c r="U63" s="227">
        <v>1</v>
      </c>
      <c r="V63" s="227">
        <v>0</v>
      </c>
      <c r="W63" s="227">
        <v>0</v>
      </c>
      <c r="X63" s="227">
        <v>1</v>
      </c>
      <c r="Y63" s="227">
        <v>0</v>
      </c>
      <c r="Z63" s="227">
        <v>0</v>
      </c>
      <c r="AA63" s="227">
        <v>0</v>
      </c>
      <c r="AB63" s="227">
        <v>0</v>
      </c>
      <c r="AC63" s="227">
        <v>0</v>
      </c>
      <c r="AD63" s="227">
        <v>0</v>
      </c>
      <c r="AE63" s="227">
        <v>1</v>
      </c>
      <c r="AF63" s="227">
        <v>0</v>
      </c>
      <c r="AG63" s="227">
        <v>0</v>
      </c>
      <c r="AH63" s="227">
        <v>0</v>
      </c>
      <c r="AI63" s="227">
        <v>0</v>
      </c>
      <c r="AJ63" s="227">
        <v>0</v>
      </c>
      <c r="AK63" s="227">
        <v>0</v>
      </c>
      <c r="AL63" s="227">
        <v>0</v>
      </c>
      <c r="AM63" s="227">
        <v>0</v>
      </c>
      <c r="AN63" s="227">
        <v>0</v>
      </c>
      <c r="AO63" s="227">
        <v>0</v>
      </c>
      <c r="AP63" s="227">
        <v>0</v>
      </c>
      <c r="AQ63" s="227">
        <v>0</v>
      </c>
      <c r="AR63" s="227">
        <v>0</v>
      </c>
      <c r="AS63" s="227">
        <v>0</v>
      </c>
      <c r="AT63" s="227">
        <v>0</v>
      </c>
      <c r="AU63" s="227">
        <v>0</v>
      </c>
      <c r="AV63" s="227">
        <v>0</v>
      </c>
      <c r="AW63" s="227">
        <v>0</v>
      </c>
      <c r="AX63" s="227">
        <v>0</v>
      </c>
      <c r="AY63" s="227">
        <v>0</v>
      </c>
      <c r="AZ63" s="259">
        <v>2467</v>
      </c>
      <c r="BA63" s="229">
        <v>2638.8</v>
      </c>
      <c r="BB63" s="229">
        <v>711.8</v>
      </c>
      <c r="BC63" s="221">
        <f t="shared" si="1"/>
        <v>0</v>
      </c>
      <c r="BD63" s="221">
        <f t="shared" si="2"/>
        <v>0</v>
      </c>
      <c r="BE63" s="221">
        <f t="shared" si="3"/>
        <v>0</v>
      </c>
      <c r="BF63" s="221">
        <f t="shared" si="4"/>
        <v>0</v>
      </c>
      <c r="BG63" s="221">
        <f t="shared" si="5"/>
        <v>4.9180327868852458E-2</v>
      </c>
      <c r="BH63" s="221">
        <f t="shared" si="6"/>
        <v>4.9180327868852458E-2</v>
      </c>
      <c r="BI63" s="221">
        <f t="shared" si="7"/>
        <v>0.11475409836065574</v>
      </c>
      <c r="BJ63" s="221">
        <f t="shared" si="8"/>
        <v>0.22950819672131148</v>
      </c>
      <c r="BK63" s="221">
        <f t="shared" si="9"/>
        <v>0.16393442622950818</v>
      </c>
      <c r="BL63" s="221">
        <f t="shared" si="10"/>
        <v>0.11475409836065574</v>
      </c>
      <c r="BM63" s="221">
        <f t="shared" si="11"/>
        <v>4.9180327868852458E-2</v>
      </c>
      <c r="BN63" s="221">
        <f t="shared" si="12"/>
        <v>0.11475409836065574</v>
      </c>
      <c r="BO63" s="221">
        <f t="shared" si="13"/>
        <v>3.2786885245901641E-2</v>
      </c>
      <c r="BP63" s="221">
        <f t="shared" si="14"/>
        <v>0</v>
      </c>
      <c r="BQ63" s="221">
        <f t="shared" si="15"/>
        <v>0</v>
      </c>
      <c r="BR63" s="221">
        <f t="shared" si="16"/>
        <v>3.2786885245901641E-2</v>
      </c>
      <c r="BS63" s="221">
        <f t="shared" si="17"/>
        <v>1.6393442622950821E-2</v>
      </c>
      <c r="BT63" s="221">
        <f t="shared" si="18"/>
        <v>0</v>
      </c>
      <c r="BU63" s="221">
        <f t="shared" si="19"/>
        <v>0</v>
      </c>
      <c r="BV63" s="221">
        <f t="shared" si="20"/>
        <v>1.6393442622950821E-2</v>
      </c>
      <c r="BW63" s="221">
        <f t="shared" si="21"/>
        <v>0</v>
      </c>
      <c r="BX63" s="221">
        <f t="shared" si="22"/>
        <v>0</v>
      </c>
      <c r="BY63" s="221">
        <f t="shared" si="23"/>
        <v>0</v>
      </c>
      <c r="BZ63" s="221">
        <f t="shared" si="24"/>
        <v>0</v>
      </c>
      <c r="CA63" s="221">
        <f t="shared" si="25"/>
        <v>0</v>
      </c>
      <c r="CB63" s="221">
        <f t="shared" si="26"/>
        <v>0</v>
      </c>
      <c r="CC63" s="221">
        <f t="shared" si="27"/>
        <v>1.6393442622950821E-2</v>
      </c>
      <c r="CD63" s="221">
        <f t="shared" si="28"/>
        <v>0</v>
      </c>
      <c r="CE63" s="221">
        <f t="shared" si="29"/>
        <v>0</v>
      </c>
      <c r="CF63" s="221">
        <f t="shared" si="30"/>
        <v>0</v>
      </c>
      <c r="CG63" s="221">
        <f t="shared" si="31"/>
        <v>0</v>
      </c>
      <c r="CH63" s="221">
        <f t="shared" si="32"/>
        <v>0</v>
      </c>
      <c r="CI63" s="221">
        <f t="shared" si="33"/>
        <v>0</v>
      </c>
      <c r="CJ63" s="221">
        <f t="shared" si="34"/>
        <v>0</v>
      </c>
      <c r="CK63" s="221">
        <f t="shared" si="35"/>
        <v>0</v>
      </c>
      <c r="CL63" s="221">
        <f t="shared" si="36"/>
        <v>0</v>
      </c>
      <c r="CM63" s="221">
        <f t="shared" si="37"/>
        <v>0</v>
      </c>
      <c r="CN63" s="221">
        <f t="shared" si="38"/>
        <v>0</v>
      </c>
      <c r="CO63" s="221">
        <f t="shared" si="39"/>
        <v>0</v>
      </c>
      <c r="CP63" s="221">
        <f t="shared" si="40"/>
        <v>0</v>
      </c>
      <c r="CQ63" s="221">
        <f t="shared" si="41"/>
        <v>0</v>
      </c>
      <c r="CR63" s="221">
        <f t="shared" si="42"/>
        <v>0</v>
      </c>
      <c r="CS63" s="221">
        <f t="shared" si="43"/>
        <v>0</v>
      </c>
      <c r="CT63" s="221">
        <f t="shared" si="44"/>
        <v>0</v>
      </c>
      <c r="CU63" s="221">
        <f t="shared" si="45"/>
        <v>0</v>
      </c>
      <c r="CV63" s="221">
        <f t="shared" si="46"/>
        <v>0</v>
      </c>
      <c r="CW63" s="221">
        <f t="shared" si="47"/>
        <v>0</v>
      </c>
    </row>
    <row r="64" spans="2:101" x14ac:dyDescent="0.15">
      <c r="B64" s="413" t="s">
        <v>47</v>
      </c>
      <c r="C64" s="372"/>
      <c r="D64" s="227">
        <v>24</v>
      </c>
      <c r="E64" s="227">
        <v>0</v>
      </c>
      <c r="F64" s="227">
        <v>0</v>
      </c>
      <c r="G64" s="227">
        <v>0</v>
      </c>
      <c r="H64" s="227">
        <v>0</v>
      </c>
      <c r="I64" s="227">
        <v>0</v>
      </c>
      <c r="J64" s="227">
        <v>0</v>
      </c>
      <c r="K64" s="227">
        <v>0</v>
      </c>
      <c r="L64" s="227">
        <v>0</v>
      </c>
      <c r="M64" s="227">
        <v>2</v>
      </c>
      <c r="N64" s="227">
        <v>1</v>
      </c>
      <c r="O64" s="227">
        <v>2</v>
      </c>
      <c r="P64" s="227">
        <v>6</v>
      </c>
      <c r="Q64" s="227">
        <v>2</v>
      </c>
      <c r="R64" s="227">
        <v>1</v>
      </c>
      <c r="S64" s="227">
        <v>6</v>
      </c>
      <c r="T64" s="227">
        <v>2</v>
      </c>
      <c r="U64" s="227">
        <v>1</v>
      </c>
      <c r="V64" s="227">
        <v>0</v>
      </c>
      <c r="W64" s="227">
        <v>1</v>
      </c>
      <c r="X64" s="227">
        <v>0</v>
      </c>
      <c r="Y64" s="227">
        <v>0</v>
      </c>
      <c r="Z64" s="227">
        <v>0</v>
      </c>
      <c r="AA64" s="227">
        <v>0</v>
      </c>
      <c r="AB64" s="227">
        <v>0</v>
      </c>
      <c r="AC64" s="227">
        <v>0</v>
      </c>
      <c r="AD64" s="227">
        <v>0</v>
      </c>
      <c r="AE64" s="227">
        <v>0</v>
      </c>
      <c r="AF64" s="227">
        <v>0</v>
      </c>
      <c r="AG64" s="227">
        <v>0</v>
      </c>
      <c r="AH64" s="227">
        <v>0</v>
      </c>
      <c r="AI64" s="227">
        <v>0</v>
      </c>
      <c r="AJ64" s="227">
        <v>0</v>
      </c>
      <c r="AK64" s="227">
        <v>0</v>
      </c>
      <c r="AL64" s="227">
        <v>0</v>
      </c>
      <c r="AM64" s="227">
        <v>0</v>
      </c>
      <c r="AN64" s="227">
        <v>0</v>
      </c>
      <c r="AO64" s="227">
        <v>0</v>
      </c>
      <c r="AP64" s="227">
        <v>0</v>
      </c>
      <c r="AQ64" s="227">
        <v>0</v>
      </c>
      <c r="AR64" s="227">
        <v>0</v>
      </c>
      <c r="AS64" s="227">
        <v>0</v>
      </c>
      <c r="AT64" s="227">
        <v>0</v>
      </c>
      <c r="AU64" s="227">
        <v>0</v>
      </c>
      <c r="AV64" s="227">
        <v>0</v>
      </c>
      <c r="AW64" s="227">
        <v>0</v>
      </c>
      <c r="AX64" s="227">
        <v>0</v>
      </c>
      <c r="AY64" s="227">
        <v>0</v>
      </c>
      <c r="AZ64" s="259">
        <v>3292</v>
      </c>
      <c r="BA64" s="229">
        <v>3385</v>
      </c>
      <c r="BB64" s="229">
        <v>499.5</v>
      </c>
      <c r="BC64" s="221">
        <f t="shared" si="1"/>
        <v>0</v>
      </c>
      <c r="BD64" s="221">
        <f t="shared" si="2"/>
        <v>0</v>
      </c>
      <c r="BE64" s="221">
        <f t="shared" si="3"/>
        <v>0</v>
      </c>
      <c r="BF64" s="221">
        <f t="shared" si="4"/>
        <v>0</v>
      </c>
      <c r="BG64" s="221">
        <f t="shared" si="5"/>
        <v>0</v>
      </c>
      <c r="BH64" s="221">
        <f t="shared" si="6"/>
        <v>0</v>
      </c>
      <c r="BI64" s="221">
        <f t="shared" si="7"/>
        <v>0</v>
      </c>
      <c r="BJ64" s="221">
        <f t="shared" si="8"/>
        <v>0</v>
      </c>
      <c r="BK64" s="221">
        <f t="shared" si="9"/>
        <v>8.3333333333333329E-2</v>
      </c>
      <c r="BL64" s="221">
        <f t="shared" si="10"/>
        <v>4.1666666666666664E-2</v>
      </c>
      <c r="BM64" s="221">
        <f t="shared" si="11"/>
        <v>8.3333333333333329E-2</v>
      </c>
      <c r="BN64" s="221">
        <f t="shared" si="12"/>
        <v>0.25</v>
      </c>
      <c r="BO64" s="221">
        <f t="shared" si="13"/>
        <v>8.3333333333333329E-2</v>
      </c>
      <c r="BP64" s="221">
        <f t="shared" si="14"/>
        <v>4.1666666666666664E-2</v>
      </c>
      <c r="BQ64" s="221">
        <f t="shared" si="15"/>
        <v>0.25</v>
      </c>
      <c r="BR64" s="221">
        <f t="shared" si="16"/>
        <v>8.3333333333333329E-2</v>
      </c>
      <c r="BS64" s="221">
        <f t="shared" si="17"/>
        <v>4.1666666666666664E-2</v>
      </c>
      <c r="BT64" s="221">
        <f t="shared" si="18"/>
        <v>0</v>
      </c>
      <c r="BU64" s="221">
        <f t="shared" si="19"/>
        <v>4.1666666666666664E-2</v>
      </c>
      <c r="BV64" s="221">
        <f t="shared" si="20"/>
        <v>0</v>
      </c>
      <c r="BW64" s="221">
        <f t="shared" si="21"/>
        <v>0</v>
      </c>
      <c r="BX64" s="221">
        <f t="shared" si="22"/>
        <v>0</v>
      </c>
      <c r="BY64" s="221">
        <f t="shared" si="23"/>
        <v>0</v>
      </c>
      <c r="BZ64" s="221">
        <f t="shared" si="24"/>
        <v>0</v>
      </c>
      <c r="CA64" s="221">
        <f t="shared" si="25"/>
        <v>0</v>
      </c>
      <c r="CB64" s="221">
        <f t="shared" si="26"/>
        <v>0</v>
      </c>
      <c r="CC64" s="221">
        <f t="shared" si="27"/>
        <v>0</v>
      </c>
      <c r="CD64" s="221">
        <f t="shared" si="28"/>
        <v>0</v>
      </c>
      <c r="CE64" s="221">
        <f t="shared" si="29"/>
        <v>0</v>
      </c>
      <c r="CF64" s="221">
        <f t="shared" si="30"/>
        <v>0</v>
      </c>
      <c r="CG64" s="221">
        <f t="shared" si="31"/>
        <v>0</v>
      </c>
      <c r="CH64" s="221">
        <f t="shared" si="32"/>
        <v>0</v>
      </c>
      <c r="CI64" s="221">
        <f t="shared" si="33"/>
        <v>0</v>
      </c>
      <c r="CJ64" s="221">
        <f t="shared" si="34"/>
        <v>0</v>
      </c>
      <c r="CK64" s="221">
        <f t="shared" si="35"/>
        <v>0</v>
      </c>
      <c r="CL64" s="221">
        <f t="shared" si="36"/>
        <v>0</v>
      </c>
      <c r="CM64" s="221">
        <f t="shared" si="37"/>
        <v>0</v>
      </c>
      <c r="CN64" s="221">
        <f t="shared" si="38"/>
        <v>0</v>
      </c>
      <c r="CO64" s="221">
        <f t="shared" si="39"/>
        <v>0</v>
      </c>
      <c r="CP64" s="221">
        <f t="shared" si="40"/>
        <v>0</v>
      </c>
      <c r="CQ64" s="221">
        <f t="shared" si="41"/>
        <v>0</v>
      </c>
      <c r="CR64" s="221">
        <f t="shared" si="42"/>
        <v>0</v>
      </c>
      <c r="CS64" s="221">
        <f t="shared" si="43"/>
        <v>0</v>
      </c>
      <c r="CT64" s="221">
        <f t="shared" si="44"/>
        <v>0</v>
      </c>
      <c r="CU64" s="221">
        <f t="shared" si="45"/>
        <v>0</v>
      </c>
      <c r="CV64" s="221">
        <f t="shared" si="46"/>
        <v>0</v>
      </c>
      <c r="CW64" s="221">
        <f t="shared" si="47"/>
        <v>0</v>
      </c>
    </row>
    <row r="65" spans="2:109" x14ac:dyDescent="0.15">
      <c r="B65" s="413" t="s">
        <v>48</v>
      </c>
      <c r="C65" s="372"/>
      <c r="D65" s="227">
        <v>105</v>
      </c>
      <c r="E65" s="227">
        <v>0</v>
      </c>
      <c r="F65" s="227">
        <v>0</v>
      </c>
      <c r="G65" s="227">
        <v>0</v>
      </c>
      <c r="H65" s="227">
        <v>0</v>
      </c>
      <c r="I65" s="227">
        <v>1</v>
      </c>
      <c r="J65" s="227">
        <v>1</v>
      </c>
      <c r="K65" s="227">
        <v>11</v>
      </c>
      <c r="L65" s="227">
        <v>22</v>
      </c>
      <c r="M65" s="227">
        <v>10</v>
      </c>
      <c r="N65" s="227">
        <v>12</v>
      </c>
      <c r="O65" s="227">
        <v>13</v>
      </c>
      <c r="P65" s="227">
        <v>12</v>
      </c>
      <c r="Q65" s="227">
        <v>6</v>
      </c>
      <c r="R65" s="227">
        <v>7</v>
      </c>
      <c r="S65" s="227">
        <v>4</v>
      </c>
      <c r="T65" s="227">
        <v>3</v>
      </c>
      <c r="U65" s="227">
        <v>0</v>
      </c>
      <c r="V65" s="227">
        <v>2</v>
      </c>
      <c r="W65" s="227">
        <v>0</v>
      </c>
      <c r="X65" s="227">
        <v>0</v>
      </c>
      <c r="Y65" s="227">
        <v>0</v>
      </c>
      <c r="Z65" s="227">
        <v>0</v>
      </c>
      <c r="AA65" s="227">
        <v>0</v>
      </c>
      <c r="AB65" s="227">
        <v>1</v>
      </c>
      <c r="AC65" s="227">
        <v>0</v>
      </c>
      <c r="AD65" s="227">
        <v>0</v>
      </c>
      <c r="AE65" s="227">
        <v>0</v>
      </c>
      <c r="AF65" s="227">
        <v>0</v>
      </c>
      <c r="AG65" s="227">
        <v>0</v>
      </c>
      <c r="AH65" s="227">
        <v>0</v>
      </c>
      <c r="AI65" s="227">
        <v>0</v>
      </c>
      <c r="AJ65" s="227">
        <v>0</v>
      </c>
      <c r="AK65" s="227">
        <v>0</v>
      </c>
      <c r="AL65" s="227">
        <v>0</v>
      </c>
      <c r="AM65" s="227">
        <v>0</v>
      </c>
      <c r="AN65" s="227">
        <v>0</v>
      </c>
      <c r="AO65" s="227">
        <v>0</v>
      </c>
      <c r="AP65" s="227">
        <v>0</v>
      </c>
      <c r="AQ65" s="227">
        <v>0</v>
      </c>
      <c r="AR65" s="227">
        <v>0</v>
      </c>
      <c r="AS65" s="227">
        <v>0</v>
      </c>
      <c r="AT65" s="227">
        <v>0</v>
      </c>
      <c r="AU65" s="227">
        <v>0</v>
      </c>
      <c r="AV65" s="227">
        <v>0</v>
      </c>
      <c r="AW65" s="227">
        <v>0</v>
      </c>
      <c r="AX65" s="227">
        <v>0</v>
      </c>
      <c r="AY65" s="227">
        <v>0</v>
      </c>
      <c r="AZ65" s="259">
        <v>2700</v>
      </c>
      <c r="BA65" s="229">
        <v>2806.4</v>
      </c>
      <c r="BB65" s="229">
        <v>603.20000000000005</v>
      </c>
      <c r="BC65" s="221">
        <f t="shared" si="1"/>
        <v>0</v>
      </c>
      <c r="BD65" s="221">
        <f t="shared" si="2"/>
        <v>0</v>
      </c>
      <c r="BE65" s="221">
        <f t="shared" si="3"/>
        <v>0</v>
      </c>
      <c r="BF65" s="221">
        <f t="shared" si="4"/>
        <v>0</v>
      </c>
      <c r="BG65" s="221">
        <f t="shared" si="5"/>
        <v>9.5238095238095247E-3</v>
      </c>
      <c r="BH65" s="221">
        <f t="shared" si="6"/>
        <v>9.5238095238095247E-3</v>
      </c>
      <c r="BI65" s="221">
        <f t="shared" si="7"/>
        <v>0.10476190476190476</v>
      </c>
      <c r="BJ65" s="221">
        <f t="shared" si="8"/>
        <v>0.20952380952380953</v>
      </c>
      <c r="BK65" s="221">
        <f t="shared" si="9"/>
        <v>9.5238095238095233E-2</v>
      </c>
      <c r="BL65" s="221">
        <f t="shared" si="10"/>
        <v>0.11428571428571428</v>
      </c>
      <c r="BM65" s="221">
        <f t="shared" si="11"/>
        <v>0.12380952380952381</v>
      </c>
      <c r="BN65" s="221">
        <f t="shared" si="12"/>
        <v>0.11428571428571428</v>
      </c>
      <c r="BO65" s="221">
        <f t="shared" si="13"/>
        <v>5.7142857142857141E-2</v>
      </c>
      <c r="BP65" s="221">
        <f t="shared" si="14"/>
        <v>6.6666666666666666E-2</v>
      </c>
      <c r="BQ65" s="221">
        <f t="shared" si="15"/>
        <v>3.8095238095238099E-2</v>
      </c>
      <c r="BR65" s="221">
        <f t="shared" si="16"/>
        <v>2.8571428571428571E-2</v>
      </c>
      <c r="BS65" s="221">
        <f t="shared" si="17"/>
        <v>0</v>
      </c>
      <c r="BT65" s="221">
        <f t="shared" si="18"/>
        <v>1.9047619047619049E-2</v>
      </c>
      <c r="BU65" s="221">
        <f t="shared" si="19"/>
        <v>0</v>
      </c>
      <c r="BV65" s="221">
        <f t="shared" si="20"/>
        <v>0</v>
      </c>
      <c r="BW65" s="221">
        <f t="shared" si="21"/>
        <v>0</v>
      </c>
      <c r="BX65" s="221">
        <f t="shared" si="22"/>
        <v>0</v>
      </c>
      <c r="BY65" s="221">
        <f t="shared" si="23"/>
        <v>0</v>
      </c>
      <c r="BZ65" s="221">
        <f t="shared" si="24"/>
        <v>9.5238095238095247E-3</v>
      </c>
      <c r="CA65" s="221">
        <f t="shared" si="25"/>
        <v>0</v>
      </c>
      <c r="CB65" s="221">
        <f t="shared" si="26"/>
        <v>0</v>
      </c>
      <c r="CC65" s="221">
        <f t="shared" si="27"/>
        <v>0</v>
      </c>
      <c r="CD65" s="221">
        <f t="shared" si="28"/>
        <v>0</v>
      </c>
      <c r="CE65" s="221">
        <f t="shared" si="29"/>
        <v>0</v>
      </c>
      <c r="CF65" s="221">
        <f t="shared" si="30"/>
        <v>0</v>
      </c>
      <c r="CG65" s="221">
        <f t="shared" si="31"/>
        <v>0</v>
      </c>
      <c r="CH65" s="221">
        <f t="shared" si="32"/>
        <v>0</v>
      </c>
      <c r="CI65" s="221">
        <f t="shared" si="33"/>
        <v>0</v>
      </c>
      <c r="CJ65" s="221">
        <f t="shared" si="34"/>
        <v>0</v>
      </c>
      <c r="CK65" s="221">
        <f t="shared" si="35"/>
        <v>0</v>
      </c>
      <c r="CL65" s="221">
        <f t="shared" si="36"/>
        <v>0</v>
      </c>
      <c r="CM65" s="221">
        <f t="shared" si="37"/>
        <v>0</v>
      </c>
      <c r="CN65" s="221">
        <f t="shared" si="38"/>
        <v>0</v>
      </c>
      <c r="CO65" s="221">
        <f t="shared" si="39"/>
        <v>0</v>
      </c>
      <c r="CP65" s="221">
        <f t="shared" si="40"/>
        <v>0</v>
      </c>
      <c r="CQ65" s="221">
        <f t="shared" si="41"/>
        <v>0</v>
      </c>
      <c r="CR65" s="221">
        <f t="shared" si="42"/>
        <v>0</v>
      </c>
      <c r="CS65" s="221">
        <f t="shared" si="43"/>
        <v>0</v>
      </c>
      <c r="CT65" s="221">
        <f t="shared" si="44"/>
        <v>0</v>
      </c>
      <c r="CU65" s="221">
        <f t="shared" si="45"/>
        <v>0</v>
      </c>
      <c r="CV65" s="221">
        <f t="shared" si="46"/>
        <v>0</v>
      </c>
      <c r="CW65" s="221">
        <f t="shared" si="47"/>
        <v>0</v>
      </c>
    </row>
    <row r="66" spans="2:109" x14ac:dyDescent="0.15">
      <c r="B66" s="413" t="s">
        <v>49</v>
      </c>
      <c r="C66" s="372"/>
      <c r="D66" s="227">
        <v>52</v>
      </c>
      <c r="E66" s="227">
        <v>0</v>
      </c>
      <c r="F66" s="227">
        <v>0</v>
      </c>
      <c r="G66" s="227">
        <v>0</v>
      </c>
      <c r="H66" s="227">
        <v>0</v>
      </c>
      <c r="I66" s="227">
        <v>0</v>
      </c>
      <c r="J66" s="227">
        <v>2</v>
      </c>
      <c r="K66" s="227">
        <v>5</v>
      </c>
      <c r="L66" s="227">
        <v>6</v>
      </c>
      <c r="M66" s="227">
        <v>7</v>
      </c>
      <c r="N66" s="227">
        <v>8</v>
      </c>
      <c r="O66" s="227">
        <v>7</v>
      </c>
      <c r="P66" s="227">
        <v>4</v>
      </c>
      <c r="Q66" s="227">
        <v>3</v>
      </c>
      <c r="R66" s="227">
        <v>2</v>
      </c>
      <c r="S66" s="227">
        <v>4</v>
      </c>
      <c r="T66" s="227">
        <v>1</v>
      </c>
      <c r="U66" s="227">
        <v>1</v>
      </c>
      <c r="V66" s="227">
        <v>2</v>
      </c>
      <c r="W66" s="227">
        <v>0</v>
      </c>
      <c r="X66" s="227">
        <v>0</v>
      </c>
      <c r="Y66" s="227">
        <v>0</v>
      </c>
      <c r="Z66" s="227">
        <v>0</v>
      </c>
      <c r="AA66" s="227">
        <v>0</v>
      </c>
      <c r="AB66" s="227">
        <v>0</v>
      </c>
      <c r="AC66" s="227">
        <v>0</v>
      </c>
      <c r="AD66" s="227">
        <v>0</v>
      </c>
      <c r="AE66" s="227">
        <v>0</v>
      </c>
      <c r="AF66" s="227">
        <v>0</v>
      </c>
      <c r="AG66" s="227">
        <v>0</v>
      </c>
      <c r="AH66" s="227">
        <v>0</v>
      </c>
      <c r="AI66" s="227">
        <v>0</v>
      </c>
      <c r="AJ66" s="227">
        <v>0</v>
      </c>
      <c r="AK66" s="227">
        <v>0</v>
      </c>
      <c r="AL66" s="227">
        <v>0</v>
      </c>
      <c r="AM66" s="227">
        <v>0</v>
      </c>
      <c r="AN66" s="227">
        <v>0</v>
      </c>
      <c r="AO66" s="227">
        <v>0</v>
      </c>
      <c r="AP66" s="227">
        <v>0</v>
      </c>
      <c r="AQ66" s="227">
        <v>0</v>
      </c>
      <c r="AR66" s="227">
        <v>0</v>
      </c>
      <c r="AS66" s="227">
        <v>0</v>
      </c>
      <c r="AT66" s="227">
        <v>0</v>
      </c>
      <c r="AU66" s="227">
        <v>0</v>
      </c>
      <c r="AV66" s="227">
        <v>0</v>
      </c>
      <c r="AW66" s="227">
        <v>0</v>
      </c>
      <c r="AX66" s="227">
        <v>0</v>
      </c>
      <c r="AY66" s="227">
        <v>0</v>
      </c>
      <c r="AZ66" s="259">
        <v>2692</v>
      </c>
      <c r="BA66" s="229">
        <v>2833.5</v>
      </c>
      <c r="BB66" s="229">
        <v>616.79999999999995</v>
      </c>
      <c r="BC66" s="221">
        <f t="shared" si="1"/>
        <v>0</v>
      </c>
      <c r="BD66" s="221">
        <f t="shared" si="2"/>
        <v>0</v>
      </c>
      <c r="BE66" s="221">
        <f t="shared" si="3"/>
        <v>0</v>
      </c>
      <c r="BF66" s="221">
        <f t="shared" si="4"/>
        <v>0</v>
      </c>
      <c r="BG66" s="221">
        <f t="shared" si="5"/>
        <v>0</v>
      </c>
      <c r="BH66" s="221">
        <f t="shared" si="6"/>
        <v>3.8461538461538464E-2</v>
      </c>
      <c r="BI66" s="221">
        <f t="shared" si="7"/>
        <v>9.6153846153846159E-2</v>
      </c>
      <c r="BJ66" s="221">
        <f t="shared" si="8"/>
        <v>0.11538461538461539</v>
      </c>
      <c r="BK66" s="221">
        <f t="shared" si="9"/>
        <v>0.13461538461538461</v>
      </c>
      <c r="BL66" s="221">
        <f t="shared" si="10"/>
        <v>0.15384615384615385</v>
      </c>
      <c r="BM66" s="221">
        <f t="shared" si="11"/>
        <v>0.13461538461538461</v>
      </c>
      <c r="BN66" s="221">
        <f t="shared" si="12"/>
        <v>7.6923076923076927E-2</v>
      </c>
      <c r="BO66" s="221">
        <f t="shared" si="13"/>
        <v>5.7692307692307696E-2</v>
      </c>
      <c r="BP66" s="221">
        <f t="shared" si="14"/>
        <v>3.8461538461538464E-2</v>
      </c>
      <c r="BQ66" s="221">
        <f t="shared" si="15"/>
        <v>7.6923076923076927E-2</v>
      </c>
      <c r="BR66" s="221">
        <f t="shared" si="16"/>
        <v>1.9230769230769232E-2</v>
      </c>
      <c r="BS66" s="221">
        <f t="shared" si="17"/>
        <v>1.9230769230769232E-2</v>
      </c>
      <c r="BT66" s="221">
        <f t="shared" si="18"/>
        <v>3.8461538461538464E-2</v>
      </c>
      <c r="BU66" s="221">
        <f t="shared" si="19"/>
        <v>0</v>
      </c>
      <c r="BV66" s="221">
        <f t="shared" si="20"/>
        <v>0</v>
      </c>
      <c r="BW66" s="221">
        <f t="shared" si="21"/>
        <v>0</v>
      </c>
      <c r="BX66" s="221">
        <f t="shared" si="22"/>
        <v>0</v>
      </c>
      <c r="BY66" s="221">
        <f t="shared" si="23"/>
        <v>0</v>
      </c>
      <c r="BZ66" s="221">
        <f t="shared" si="24"/>
        <v>0</v>
      </c>
      <c r="CA66" s="221">
        <f t="shared" si="25"/>
        <v>0</v>
      </c>
      <c r="CB66" s="221">
        <f t="shared" si="26"/>
        <v>0</v>
      </c>
      <c r="CC66" s="221">
        <f t="shared" si="27"/>
        <v>0</v>
      </c>
      <c r="CD66" s="221">
        <f t="shared" si="28"/>
        <v>0</v>
      </c>
      <c r="CE66" s="221">
        <f t="shared" si="29"/>
        <v>0</v>
      </c>
      <c r="CF66" s="221">
        <f t="shared" si="30"/>
        <v>0</v>
      </c>
      <c r="CG66" s="221">
        <f t="shared" si="31"/>
        <v>0</v>
      </c>
      <c r="CH66" s="221">
        <f t="shared" si="32"/>
        <v>0</v>
      </c>
      <c r="CI66" s="221">
        <f t="shared" si="33"/>
        <v>0</v>
      </c>
      <c r="CJ66" s="221">
        <f t="shared" si="34"/>
        <v>0</v>
      </c>
      <c r="CK66" s="221">
        <f t="shared" si="35"/>
        <v>0</v>
      </c>
      <c r="CL66" s="221">
        <f t="shared" si="36"/>
        <v>0</v>
      </c>
      <c r="CM66" s="221">
        <f t="shared" si="37"/>
        <v>0</v>
      </c>
      <c r="CN66" s="221">
        <f t="shared" si="38"/>
        <v>0</v>
      </c>
      <c r="CO66" s="221">
        <f t="shared" si="39"/>
        <v>0</v>
      </c>
      <c r="CP66" s="221">
        <f t="shared" si="40"/>
        <v>0</v>
      </c>
      <c r="CQ66" s="221">
        <f t="shared" si="41"/>
        <v>0</v>
      </c>
      <c r="CR66" s="221">
        <f t="shared" si="42"/>
        <v>0</v>
      </c>
      <c r="CS66" s="221">
        <f t="shared" si="43"/>
        <v>0</v>
      </c>
      <c r="CT66" s="221">
        <f t="shared" si="44"/>
        <v>0</v>
      </c>
      <c r="CU66" s="221">
        <f t="shared" si="45"/>
        <v>0</v>
      </c>
      <c r="CV66" s="221">
        <f t="shared" si="46"/>
        <v>0</v>
      </c>
      <c r="CW66" s="221">
        <f t="shared" si="47"/>
        <v>0</v>
      </c>
    </row>
    <row r="67" spans="2:109" x14ac:dyDescent="0.15">
      <c r="B67" s="413" t="s">
        <v>50</v>
      </c>
      <c r="C67" s="372"/>
      <c r="D67" s="227">
        <v>17</v>
      </c>
      <c r="E67" s="227">
        <v>0</v>
      </c>
      <c r="F67" s="227">
        <v>0</v>
      </c>
      <c r="G67" s="227">
        <v>0</v>
      </c>
      <c r="H67" s="227">
        <v>1</v>
      </c>
      <c r="I67" s="227">
        <v>3</v>
      </c>
      <c r="J67" s="227">
        <v>1</v>
      </c>
      <c r="K67" s="227">
        <v>4</v>
      </c>
      <c r="L67" s="227">
        <v>2</v>
      </c>
      <c r="M67" s="227">
        <v>2</v>
      </c>
      <c r="N67" s="227">
        <v>2</v>
      </c>
      <c r="O67" s="227">
        <v>0</v>
      </c>
      <c r="P67" s="227">
        <v>0</v>
      </c>
      <c r="Q67" s="227">
        <v>1</v>
      </c>
      <c r="R67" s="227">
        <v>1</v>
      </c>
      <c r="S67" s="227">
        <v>0</v>
      </c>
      <c r="T67" s="227">
        <v>0</v>
      </c>
      <c r="U67" s="227">
        <v>0</v>
      </c>
      <c r="V67" s="227">
        <v>0</v>
      </c>
      <c r="W67" s="227">
        <v>0</v>
      </c>
      <c r="X67" s="227">
        <v>0</v>
      </c>
      <c r="Y67" s="227">
        <v>0</v>
      </c>
      <c r="Z67" s="227">
        <v>0</v>
      </c>
      <c r="AA67" s="227">
        <v>0</v>
      </c>
      <c r="AB67" s="227">
        <v>0</v>
      </c>
      <c r="AC67" s="227">
        <v>0</v>
      </c>
      <c r="AD67" s="227">
        <v>0</v>
      </c>
      <c r="AE67" s="227">
        <v>0</v>
      </c>
      <c r="AF67" s="227">
        <v>0</v>
      </c>
      <c r="AG67" s="227">
        <v>0</v>
      </c>
      <c r="AH67" s="227">
        <v>0</v>
      </c>
      <c r="AI67" s="227">
        <v>0</v>
      </c>
      <c r="AJ67" s="227">
        <v>0</v>
      </c>
      <c r="AK67" s="227">
        <v>0</v>
      </c>
      <c r="AL67" s="227">
        <v>0</v>
      </c>
      <c r="AM67" s="227">
        <v>0</v>
      </c>
      <c r="AN67" s="227">
        <v>0</v>
      </c>
      <c r="AO67" s="227">
        <v>0</v>
      </c>
      <c r="AP67" s="227">
        <v>0</v>
      </c>
      <c r="AQ67" s="227">
        <v>0</v>
      </c>
      <c r="AR67" s="227">
        <v>0</v>
      </c>
      <c r="AS67" s="227">
        <v>0</v>
      </c>
      <c r="AT67" s="227">
        <v>0</v>
      </c>
      <c r="AU67" s="227">
        <v>0</v>
      </c>
      <c r="AV67" s="227">
        <v>0</v>
      </c>
      <c r="AW67" s="227">
        <v>0</v>
      </c>
      <c r="AX67" s="227">
        <v>0</v>
      </c>
      <c r="AY67" s="227">
        <v>0</v>
      </c>
      <c r="AZ67" s="259">
        <v>2098</v>
      </c>
      <c r="BA67" s="229">
        <v>2284.4</v>
      </c>
      <c r="BB67" s="229">
        <v>516.79999999999995</v>
      </c>
      <c r="BC67" s="221">
        <f t="shared" si="1"/>
        <v>0</v>
      </c>
      <c r="BD67" s="221">
        <f t="shared" si="2"/>
        <v>0</v>
      </c>
      <c r="BE67" s="221">
        <f t="shared" si="3"/>
        <v>0</v>
      </c>
      <c r="BF67" s="221">
        <f t="shared" si="4"/>
        <v>5.8823529411764705E-2</v>
      </c>
      <c r="BG67" s="221">
        <f t="shared" si="5"/>
        <v>0.17647058823529413</v>
      </c>
      <c r="BH67" s="221">
        <f t="shared" si="6"/>
        <v>5.8823529411764705E-2</v>
      </c>
      <c r="BI67" s="221">
        <f t="shared" si="7"/>
        <v>0.23529411764705882</v>
      </c>
      <c r="BJ67" s="221">
        <f t="shared" si="8"/>
        <v>0.11764705882352941</v>
      </c>
      <c r="BK67" s="221">
        <f t="shared" si="9"/>
        <v>0.11764705882352941</v>
      </c>
      <c r="BL67" s="221">
        <f t="shared" si="10"/>
        <v>0.11764705882352941</v>
      </c>
      <c r="BM67" s="221">
        <f t="shared" si="11"/>
        <v>0</v>
      </c>
      <c r="BN67" s="221">
        <f t="shared" si="12"/>
        <v>0</v>
      </c>
      <c r="BO67" s="221">
        <f t="shared" si="13"/>
        <v>5.8823529411764705E-2</v>
      </c>
      <c r="BP67" s="221">
        <f t="shared" si="14"/>
        <v>5.8823529411764705E-2</v>
      </c>
      <c r="BQ67" s="221">
        <f t="shared" si="15"/>
        <v>0</v>
      </c>
      <c r="BR67" s="221">
        <f t="shared" si="16"/>
        <v>0</v>
      </c>
      <c r="BS67" s="221">
        <f t="shared" si="17"/>
        <v>0</v>
      </c>
      <c r="BT67" s="221">
        <f t="shared" si="18"/>
        <v>0</v>
      </c>
      <c r="BU67" s="221">
        <f t="shared" si="19"/>
        <v>0</v>
      </c>
      <c r="BV67" s="221">
        <f t="shared" si="20"/>
        <v>0</v>
      </c>
      <c r="BW67" s="221">
        <f t="shared" si="21"/>
        <v>0</v>
      </c>
      <c r="BX67" s="221">
        <f t="shared" si="22"/>
        <v>0</v>
      </c>
      <c r="BY67" s="221">
        <f t="shared" si="23"/>
        <v>0</v>
      </c>
      <c r="BZ67" s="221">
        <f t="shared" si="24"/>
        <v>0</v>
      </c>
      <c r="CA67" s="221">
        <f t="shared" si="25"/>
        <v>0</v>
      </c>
      <c r="CB67" s="221">
        <f t="shared" si="26"/>
        <v>0</v>
      </c>
      <c r="CC67" s="221">
        <f t="shared" si="27"/>
        <v>0</v>
      </c>
      <c r="CD67" s="221">
        <f t="shared" si="28"/>
        <v>0</v>
      </c>
      <c r="CE67" s="221">
        <f t="shared" si="29"/>
        <v>0</v>
      </c>
      <c r="CF67" s="221">
        <f t="shared" si="30"/>
        <v>0</v>
      </c>
      <c r="CG67" s="221">
        <f t="shared" si="31"/>
        <v>0</v>
      </c>
      <c r="CH67" s="221">
        <f t="shared" si="32"/>
        <v>0</v>
      </c>
      <c r="CI67" s="221">
        <f t="shared" si="33"/>
        <v>0</v>
      </c>
      <c r="CJ67" s="221">
        <f t="shared" si="34"/>
        <v>0</v>
      </c>
      <c r="CK67" s="221">
        <f t="shared" si="35"/>
        <v>0</v>
      </c>
      <c r="CL67" s="221">
        <f t="shared" si="36"/>
        <v>0</v>
      </c>
      <c r="CM67" s="221">
        <f t="shared" si="37"/>
        <v>0</v>
      </c>
      <c r="CN67" s="221">
        <f t="shared" si="38"/>
        <v>0</v>
      </c>
      <c r="CO67" s="221">
        <f t="shared" si="39"/>
        <v>0</v>
      </c>
      <c r="CP67" s="221">
        <f t="shared" si="40"/>
        <v>0</v>
      </c>
      <c r="CQ67" s="221">
        <f t="shared" si="41"/>
        <v>0</v>
      </c>
      <c r="CR67" s="221">
        <f t="shared" si="42"/>
        <v>0</v>
      </c>
      <c r="CS67" s="221">
        <f t="shared" si="43"/>
        <v>0</v>
      </c>
      <c r="CT67" s="221">
        <f t="shared" si="44"/>
        <v>0</v>
      </c>
      <c r="CU67" s="221">
        <f t="shared" si="45"/>
        <v>0</v>
      </c>
      <c r="CV67" s="221">
        <f t="shared" si="46"/>
        <v>0</v>
      </c>
      <c r="CW67" s="221">
        <f t="shared" si="47"/>
        <v>0</v>
      </c>
    </row>
    <row r="68" spans="2:109" x14ac:dyDescent="0.15">
      <c r="B68" s="413" t="s">
        <v>51</v>
      </c>
      <c r="C68" s="372"/>
      <c r="D68" s="231">
        <v>46</v>
      </c>
      <c r="E68" s="231">
        <v>0</v>
      </c>
      <c r="F68" s="231">
        <v>0</v>
      </c>
      <c r="G68" s="231">
        <v>1</v>
      </c>
      <c r="H68" s="231">
        <v>1</v>
      </c>
      <c r="I68" s="231">
        <v>1</v>
      </c>
      <c r="J68" s="231">
        <v>0</v>
      </c>
      <c r="K68" s="231">
        <v>3</v>
      </c>
      <c r="L68" s="231">
        <v>3</v>
      </c>
      <c r="M68" s="231">
        <v>9</v>
      </c>
      <c r="N68" s="231">
        <v>5</v>
      </c>
      <c r="O68" s="231">
        <v>4</v>
      </c>
      <c r="P68" s="231">
        <v>4</v>
      </c>
      <c r="Q68" s="231">
        <v>2</v>
      </c>
      <c r="R68" s="231">
        <v>4</v>
      </c>
      <c r="S68" s="231">
        <v>3</v>
      </c>
      <c r="T68" s="231">
        <v>1</v>
      </c>
      <c r="U68" s="231">
        <v>1</v>
      </c>
      <c r="V68" s="231">
        <v>2</v>
      </c>
      <c r="W68" s="231">
        <v>2</v>
      </c>
      <c r="X68" s="231">
        <v>0</v>
      </c>
      <c r="Y68" s="231">
        <v>0</v>
      </c>
      <c r="Z68" s="231">
        <v>0</v>
      </c>
      <c r="AA68" s="231">
        <v>0</v>
      </c>
      <c r="AB68" s="231">
        <v>0</v>
      </c>
      <c r="AC68" s="231">
        <v>0</v>
      </c>
      <c r="AD68" s="231">
        <v>0</v>
      </c>
      <c r="AE68" s="231">
        <v>0</v>
      </c>
      <c r="AF68" s="231">
        <v>0</v>
      </c>
      <c r="AG68" s="231">
        <v>0</v>
      </c>
      <c r="AH68" s="231">
        <v>0</v>
      </c>
      <c r="AI68" s="231">
        <v>0</v>
      </c>
      <c r="AJ68" s="231">
        <v>0</v>
      </c>
      <c r="AK68" s="231">
        <v>0</v>
      </c>
      <c r="AL68" s="231">
        <v>0</v>
      </c>
      <c r="AM68" s="231">
        <v>0</v>
      </c>
      <c r="AN68" s="231">
        <v>0</v>
      </c>
      <c r="AO68" s="231">
        <v>0</v>
      </c>
      <c r="AP68" s="231">
        <v>0</v>
      </c>
      <c r="AQ68" s="231">
        <v>0</v>
      </c>
      <c r="AR68" s="231">
        <v>0</v>
      </c>
      <c r="AS68" s="231">
        <v>0</v>
      </c>
      <c r="AT68" s="231">
        <v>0</v>
      </c>
      <c r="AU68" s="231">
        <v>0</v>
      </c>
      <c r="AV68" s="231">
        <v>0</v>
      </c>
      <c r="AW68" s="231">
        <v>0</v>
      </c>
      <c r="AX68" s="231">
        <v>0</v>
      </c>
      <c r="AY68" s="231">
        <v>0</v>
      </c>
      <c r="AZ68" s="259">
        <v>2791</v>
      </c>
      <c r="BA68" s="232">
        <v>2928.4</v>
      </c>
      <c r="BB68" s="232">
        <v>746.1</v>
      </c>
      <c r="BC68" s="221">
        <f t="shared" si="1"/>
        <v>0</v>
      </c>
      <c r="BD68" s="221">
        <f t="shared" si="2"/>
        <v>0</v>
      </c>
      <c r="BE68" s="221">
        <f t="shared" si="3"/>
        <v>2.1739130434782608E-2</v>
      </c>
      <c r="BF68" s="221">
        <f t="shared" si="4"/>
        <v>2.1739130434782608E-2</v>
      </c>
      <c r="BG68" s="221">
        <f t="shared" si="5"/>
        <v>2.1739130434782608E-2</v>
      </c>
      <c r="BH68" s="221">
        <f t="shared" si="6"/>
        <v>0</v>
      </c>
      <c r="BI68" s="221">
        <f t="shared" si="7"/>
        <v>6.5217391304347824E-2</v>
      </c>
      <c r="BJ68" s="221">
        <f t="shared" si="8"/>
        <v>6.5217391304347824E-2</v>
      </c>
      <c r="BK68" s="221">
        <f t="shared" si="9"/>
        <v>0.19565217391304349</v>
      </c>
      <c r="BL68" s="221">
        <f t="shared" si="10"/>
        <v>0.10869565217391304</v>
      </c>
      <c r="BM68" s="221">
        <f t="shared" si="11"/>
        <v>8.6956521739130432E-2</v>
      </c>
      <c r="BN68" s="221">
        <f t="shared" si="12"/>
        <v>8.6956521739130432E-2</v>
      </c>
      <c r="BO68" s="221">
        <f t="shared" si="13"/>
        <v>4.3478260869565216E-2</v>
      </c>
      <c r="BP68" s="221">
        <f t="shared" si="14"/>
        <v>8.6956521739130432E-2</v>
      </c>
      <c r="BQ68" s="221">
        <f t="shared" si="15"/>
        <v>6.5217391304347824E-2</v>
      </c>
      <c r="BR68" s="221">
        <f t="shared" si="16"/>
        <v>2.1739130434782608E-2</v>
      </c>
      <c r="BS68" s="221">
        <f t="shared" si="17"/>
        <v>2.1739130434782608E-2</v>
      </c>
      <c r="BT68" s="221">
        <f t="shared" si="18"/>
        <v>4.3478260869565216E-2</v>
      </c>
      <c r="BU68" s="221">
        <f t="shared" si="19"/>
        <v>4.3478260869565216E-2</v>
      </c>
      <c r="BV68" s="221">
        <f t="shared" si="20"/>
        <v>0</v>
      </c>
      <c r="BW68" s="221">
        <f t="shared" si="21"/>
        <v>0</v>
      </c>
      <c r="BX68" s="221">
        <f t="shared" si="22"/>
        <v>0</v>
      </c>
      <c r="BY68" s="221">
        <f t="shared" si="23"/>
        <v>0</v>
      </c>
      <c r="BZ68" s="221">
        <f t="shared" si="24"/>
        <v>0</v>
      </c>
      <c r="CA68" s="221">
        <f t="shared" si="25"/>
        <v>0</v>
      </c>
      <c r="CB68" s="221">
        <f t="shared" si="26"/>
        <v>0</v>
      </c>
      <c r="CC68" s="221">
        <f t="shared" si="27"/>
        <v>0</v>
      </c>
      <c r="CD68" s="221">
        <f t="shared" si="28"/>
        <v>0</v>
      </c>
      <c r="CE68" s="221">
        <f t="shared" si="29"/>
        <v>0</v>
      </c>
      <c r="CF68" s="221">
        <f t="shared" si="30"/>
        <v>0</v>
      </c>
      <c r="CG68" s="221">
        <f t="shared" si="31"/>
        <v>0</v>
      </c>
      <c r="CH68" s="221">
        <f t="shared" si="32"/>
        <v>0</v>
      </c>
      <c r="CI68" s="221">
        <f t="shared" si="33"/>
        <v>0</v>
      </c>
      <c r="CJ68" s="221">
        <f t="shared" si="34"/>
        <v>0</v>
      </c>
      <c r="CK68" s="221">
        <f t="shared" si="35"/>
        <v>0</v>
      </c>
      <c r="CL68" s="221">
        <f t="shared" si="36"/>
        <v>0</v>
      </c>
      <c r="CM68" s="221">
        <f t="shared" si="37"/>
        <v>0</v>
      </c>
      <c r="CN68" s="221">
        <f t="shared" si="38"/>
        <v>0</v>
      </c>
      <c r="CO68" s="221">
        <f t="shared" si="39"/>
        <v>0</v>
      </c>
      <c r="CP68" s="221">
        <f t="shared" si="40"/>
        <v>0</v>
      </c>
      <c r="CQ68" s="221">
        <f t="shared" si="41"/>
        <v>0</v>
      </c>
      <c r="CR68" s="221">
        <f t="shared" si="42"/>
        <v>0</v>
      </c>
      <c r="CS68" s="221">
        <f t="shared" si="43"/>
        <v>0</v>
      </c>
      <c r="CT68" s="221">
        <f t="shared" si="44"/>
        <v>0</v>
      </c>
      <c r="CU68" s="221">
        <f t="shared" si="45"/>
        <v>0</v>
      </c>
      <c r="CV68" s="221">
        <f t="shared" si="46"/>
        <v>0</v>
      </c>
      <c r="CW68" s="221">
        <f t="shared" si="47"/>
        <v>0</v>
      </c>
    </row>
    <row r="69" spans="2:109" s="4" customFormat="1" x14ac:dyDescent="0.15">
      <c r="B69" s="414" t="s">
        <v>71</v>
      </c>
      <c r="C69" s="370"/>
      <c r="D69" s="228">
        <v>38</v>
      </c>
      <c r="E69" s="228">
        <v>0</v>
      </c>
      <c r="F69" s="228">
        <v>0</v>
      </c>
      <c r="G69" s="228">
        <v>0</v>
      </c>
      <c r="H69" s="228">
        <v>0</v>
      </c>
      <c r="I69" s="228">
        <v>0</v>
      </c>
      <c r="J69" s="228">
        <v>0</v>
      </c>
      <c r="K69" s="228">
        <v>1</v>
      </c>
      <c r="L69" s="228">
        <v>2</v>
      </c>
      <c r="M69" s="228">
        <v>2</v>
      </c>
      <c r="N69" s="228">
        <v>2</v>
      </c>
      <c r="O69" s="228">
        <v>3</v>
      </c>
      <c r="P69" s="228">
        <v>6</v>
      </c>
      <c r="Q69" s="228">
        <v>5</v>
      </c>
      <c r="R69" s="228">
        <v>4</v>
      </c>
      <c r="S69" s="228">
        <v>2</v>
      </c>
      <c r="T69" s="228">
        <v>1</v>
      </c>
      <c r="U69" s="228">
        <v>3</v>
      </c>
      <c r="V69" s="228">
        <v>3</v>
      </c>
      <c r="W69" s="228">
        <v>2</v>
      </c>
      <c r="X69" s="228">
        <v>0</v>
      </c>
      <c r="Y69" s="228">
        <v>1</v>
      </c>
      <c r="Z69" s="228">
        <v>0</v>
      </c>
      <c r="AA69" s="228">
        <v>1</v>
      </c>
      <c r="AB69" s="228">
        <v>0</v>
      </c>
      <c r="AC69" s="228">
        <v>0</v>
      </c>
      <c r="AD69" s="228">
        <v>0</v>
      </c>
      <c r="AE69" s="228">
        <v>0</v>
      </c>
      <c r="AF69" s="228">
        <v>0</v>
      </c>
      <c r="AG69" s="228">
        <v>0</v>
      </c>
      <c r="AH69" s="228">
        <v>0</v>
      </c>
      <c r="AI69" s="228">
        <v>0</v>
      </c>
      <c r="AJ69" s="228">
        <v>0</v>
      </c>
      <c r="AK69" s="228">
        <v>0</v>
      </c>
      <c r="AL69" s="228">
        <v>0</v>
      </c>
      <c r="AM69" s="228">
        <v>0</v>
      </c>
      <c r="AN69" s="228">
        <v>0</v>
      </c>
      <c r="AO69" s="228">
        <v>0</v>
      </c>
      <c r="AP69" s="228">
        <v>0</v>
      </c>
      <c r="AQ69" s="228">
        <v>0</v>
      </c>
      <c r="AR69" s="228">
        <v>0</v>
      </c>
      <c r="AS69" s="228">
        <v>0</v>
      </c>
      <c r="AT69" s="228">
        <v>0</v>
      </c>
      <c r="AU69" s="228">
        <v>0</v>
      </c>
      <c r="AV69" s="228">
        <v>0</v>
      </c>
      <c r="AW69" s="228">
        <v>0</v>
      </c>
      <c r="AX69" s="228">
        <v>0</v>
      </c>
      <c r="AY69" s="228">
        <v>0</v>
      </c>
      <c r="AZ69" s="263">
        <v>3270</v>
      </c>
      <c r="BA69" s="230">
        <v>3441.5</v>
      </c>
      <c r="BB69" s="230">
        <v>725.2</v>
      </c>
      <c r="BC69" s="221">
        <f t="shared" si="1"/>
        <v>0</v>
      </c>
      <c r="BD69" s="221">
        <f t="shared" si="2"/>
        <v>0</v>
      </c>
      <c r="BE69" s="221">
        <f t="shared" si="3"/>
        <v>0</v>
      </c>
      <c r="BF69" s="221">
        <f t="shared" si="4"/>
        <v>0</v>
      </c>
      <c r="BG69" s="221">
        <f t="shared" si="5"/>
        <v>0</v>
      </c>
      <c r="BH69" s="221">
        <f t="shared" si="6"/>
        <v>0</v>
      </c>
      <c r="BI69" s="221">
        <f t="shared" si="7"/>
        <v>2.6315789473684209E-2</v>
      </c>
      <c r="BJ69" s="221">
        <f t="shared" si="8"/>
        <v>5.2631578947368418E-2</v>
      </c>
      <c r="BK69" s="221">
        <f t="shared" si="9"/>
        <v>5.2631578947368418E-2</v>
      </c>
      <c r="BL69" s="221">
        <f t="shared" si="10"/>
        <v>5.2631578947368418E-2</v>
      </c>
      <c r="BM69" s="221">
        <f t="shared" si="11"/>
        <v>7.8947368421052627E-2</v>
      </c>
      <c r="BN69" s="221">
        <f t="shared" si="12"/>
        <v>0.15789473684210525</v>
      </c>
      <c r="BO69" s="221">
        <f t="shared" si="13"/>
        <v>0.13157894736842105</v>
      </c>
      <c r="BP69" s="221">
        <f t="shared" si="14"/>
        <v>0.10526315789473684</v>
      </c>
      <c r="BQ69" s="221">
        <f t="shared" si="15"/>
        <v>5.2631578947368418E-2</v>
      </c>
      <c r="BR69" s="221">
        <f t="shared" si="16"/>
        <v>2.6315789473684209E-2</v>
      </c>
      <c r="BS69" s="221">
        <f t="shared" si="17"/>
        <v>7.8947368421052627E-2</v>
      </c>
      <c r="BT69" s="221">
        <f t="shared" si="18"/>
        <v>7.8947368421052627E-2</v>
      </c>
      <c r="BU69" s="221">
        <f t="shared" si="19"/>
        <v>5.2631578947368418E-2</v>
      </c>
      <c r="BV69" s="221">
        <f t="shared" si="20"/>
        <v>0</v>
      </c>
      <c r="BW69" s="221">
        <f t="shared" si="21"/>
        <v>2.6315789473684209E-2</v>
      </c>
      <c r="BX69" s="221">
        <f t="shared" si="22"/>
        <v>0</v>
      </c>
      <c r="BY69" s="221">
        <f t="shared" si="23"/>
        <v>2.6315789473684209E-2</v>
      </c>
      <c r="BZ69" s="221">
        <f t="shared" si="24"/>
        <v>0</v>
      </c>
      <c r="CA69" s="221">
        <f t="shared" si="25"/>
        <v>0</v>
      </c>
      <c r="CB69" s="221">
        <f t="shared" si="26"/>
        <v>0</v>
      </c>
      <c r="CC69" s="221">
        <f t="shared" si="27"/>
        <v>0</v>
      </c>
      <c r="CD69" s="221">
        <f t="shared" si="28"/>
        <v>0</v>
      </c>
      <c r="CE69" s="221">
        <f t="shared" si="29"/>
        <v>0</v>
      </c>
      <c r="CF69" s="221">
        <f t="shared" si="30"/>
        <v>0</v>
      </c>
      <c r="CG69" s="221">
        <f t="shared" si="31"/>
        <v>0</v>
      </c>
      <c r="CH69" s="221">
        <f t="shared" si="32"/>
        <v>0</v>
      </c>
      <c r="CI69" s="221">
        <f t="shared" si="33"/>
        <v>0</v>
      </c>
      <c r="CJ69" s="221">
        <f t="shared" si="34"/>
        <v>0</v>
      </c>
      <c r="CK69" s="221">
        <f t="shared" si="35"/>
        <v>0</v>
      </c>
      <c r="CL69" s="221">
        <f t="shared" si="36"/>
        <v>0</v>
      </c>
      <c r="CM69" s="221">
        <f t="shared" si="37"/>
        <v>0</v>
      </c>
      <c r="CN69" s="221">
        <f t="shared" si="38"/>
        <v>0</v>
      </c>
      <c r="CO69" s="221">
        <f t="shared" si="39"/>
        <v>0</v>
      </c>
      <c r="CP69" s="221">
        <f t="shared" si="40"/>
        <v>0</v>
      </c>
      <c r="CQ69" s="221">
        <f t="shared" si="41"/>
        <v>0</v>
      </c>
      <c r="CR69" s="221">
        <f t="shared" si="42"/>
        <v>0</v>
      </c>
      <c r="CS69" s="221">
        <f t="shared" si="43"/>
        <v>0</v>
      </c>
      <c r="CT69" s="221">
        <f t="shared" si="44"/>
        <v>0</v>
      </c>
      <c r="CU69" s="221">
        <f t="shared" si="45"/>
        <v>0</v>
      </c>
      <c r="CV69" s="221">
        <f t="shared" si="46"/>
        <v>0</v>
      </c>
      <c r="CW69" s="221">
        <f t="shared" si="47"/>
        <v>0</v>
      </c>
      <c r="CX69" s="220"/>
      <c r="CY69" s="220"/>
      <c r="CZ69" s="220"/>
      <c r="DA69" s="220"/>
      <c r="DB69" s="220"/>
      <c r="DC69" s="220"/>
      <c r="DD69" s="220"/>
      <c r="DE69" s="220"/>
    </row>
    <row r="71" spans="2:109" x14ac:dyDescent="0.15">
      <c r="D71" s="313"/>
    </row>
    <row r="72" spans="2:109" x14ac:dyDescent="0.15">
      <c r="D72" s="313"/>
    </row>
  </sheetData>
  <mergeCells count="67">
    <mergeCell ref="BB3:BB4"/>
    <mergeCell ref="B4:C5"/>
    <mergeCell ref="B14:C14"/>
    <mergeCell ref="B3:C3"/>
    <mergeCell ref="D3:D5"/>
    <mergeCell ref="AZ3:AZ4"/>
    <mergeCell ref="BA3:BA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2"/>
  <sheetViews>
    <sheetView showGridLines="0" topLeftCell="O1" zoomScale="55" zoomScaleNormal="55" workbookViewId="0">
      <selection activeCell="AX6" sqref="AX6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8" width="7.7109375" customWidth="1"/>
    <col min="52" max="90" width="4.5703125" bestFit="1" customWidth="1"/>
    <col min="91" max="94" width="5.5703125" bestFit="1" customWidth="1"/>
    <col min="95" max="95" width="6.5703125" bestFit="1" customWidth="1"/>
    <col min="96" max="96" width="5.5703125" bestFit="1" customWidth="1"/>
  </cols>
  <sheetData>
    <row r="1" spans="2:96" ht="17.25" x14ac:dyDescent="0.2">
      <c r="B1" s="22" t="s">
        <v>197</v>
      </c>
      <c r="D1" s="22" t="s">
        <v>400</v>
      </c>
      <c r="M1" s="22"/>
      <c r="P1" s="22" t="s">
        <v>357</v>
      </c>
      <c r="S1" s="22"/>
      <c r="Y1" s="22"/>
      <c r="AC1" s="22" t="s">
        <v>357</v>
      </c>
      <c r="AH1" s="22"/>
      <c r="AN1" s="22"/>
      <c r="AP1" s="22" t="s">
        <v>357</v>
      </c>
    </row>
    <row r="2" spans="2:96" ht="17.25" x14ac:dyDescent="0.2">
      <c r="B2" s="1" t="s">
        <v>375</v>
      </c>
      <c r="D2" s="22"/>
      <c r="S2" s="22"/>
      <c r="AH2" s="22"/>
    </row>
    <row r="3" spans="2:96" ht="24" customHeight="1" x14ac:dyDescent="0.15">
      <c r="B3" s="429" t="s">
        <v>358</v>
      </c>
      <c r="C3" s="421"/>
      <c r="D3" s="409" t="s">
        <v>90</v>
      </c>
      <c r="E3" s="164"/>
      <c r="F3" s="70">
        <v>16</v>
      </c>
      <c r="G3" s="70">
        <v>18</v>
      </c>
      <c r="H3" s="70">
        <v>20</v>
      </c>
      <c r="I3" s="70">
        <v>22</v>
      </c>
      <c r="J3" s="70">
        <v>24</v>
      </c>
      <c r="K3" s="70">
        <v>26</v>
      </c>
      <c r="L3" s="70">
        <v>28</v>
      </c>
      <c r="M3" s="70">
        <v>30</v>
      </c>
      <c r="N3" s="70">
        <v>32</v>
      </c>
      <c r="O3" s="70">
        <v>34</v>
      </c>
      <c r="P3" s="70">
        <v>36</v>
      </c>
      <c r="Q3" s="70">
        <v>38</v>
      </c>
      <c r="R3" s="70">
        <v>40</v>
      </c>
      <c r="S3" s="70">
        <v>42</v>
      </c>
      <c r="T3" s="70">
        <v>44</v>
      </c>
      <c r="U3" s="70">
        <v>46</v>
      </c>
      <c r="V3" s="70">
        <v>48</v>
      </c>
      <c r="W3" s="70">
        <v>50</v>
      </c>
      <c r="X3" s="70">
        <v>52</v>
      </c>
      <c r="Y3" s="70">
        <v>54</v>
      </c>
      <c r="Z3" s="70">
        <v>56</v>
      </c>
      <c r="AA3" s="70">
        <v>58</v>
      </c>
      <c r="AB3" s="70">
        <v>60</v>
      </c>
      <c r="AC3" s="70">
        <v>62</v>
      </c>
      <c r="AD3" s="70">
        <v>64</v>
      </c>
      <c r="AE3" s="70">
        <v>66</v>
      </c>
      <c r="AF3" s="70">
        <v>68</v>
      </c>
      <c r="AG3" s="70">
        <v>70</v>
      </c>
      <c r="AH3" s="70">
        <v>72</v>
      </c>
      <c r="AI3" s="70">
        <v>74</v>
      </c>
      <c r="AJ3" s="70">
        <v>76</v>
      </c>
      <c r="AK3" s="70">
        <v>78</v>
      </c>
      <c r="AL3" s="70">
        <v>80</v>
      </c>
      <c r="AM3" s="70">
        <v>82</v>
      </c>
      <c r="AN3" s="70">
        <v>84</v>
      </c>
      <c r="AO3" s="70">
        <v>86</v>
      </c>
      <c r="AP3" s="70">
        <v>88</v>
      </c>
      <c r="AQ3" s="70">
        <v>90</v>
      </c>
      <c r="AR3" s="70">
        <v>92</v>
      </c>
      <c r="AS3" s="70">
        <v>94</v>
      </c>
      <c r="AT3" s="70">
        <v>96</v>
      </c>
      <c r="AU3" s="70">
        <v>98</v>
      </c>
      <c r="AV3" s="84" t="s">
        <v>331</v>
      </c>
      <c r="AW3" s="437" t="s">
        <v>92</v>
      </c>
      <c r="AX3" s="437" t="s">
        <v>93</v>
      </c>
      <c r="AY3" s="437" t="s">
        <v>94</v>
      </c>
    </row>
    <row r="4" spans="2:96" s="25" customFormat="1" ht="13.5" customHeight="1" x14ac:dyDescent="0.15">
      <c r="B4" s="432" t="s">
        <v>83</v>
      </c>
      <c r="C4" s="433"/>
      <c r="D4" s="410"/>
      <c r="E4" s="72"/>
      <c r="F4" s="72" t="s">
        <v>95</v>
      </c>
      <c r="G4" s="72" t="s">
        <v>95</v>
      </c>
      <c r="H4" s="72" t="s">
        <v>95</v>
      </c>
      <c r="I4" s="72" t="s">
        <v>95</v>
      </c>
      <c r="J4" s="72" t="s">
        <v>95</v>
      </c>
      <c r="K4" s="72" t="s">
        <v>95</v>
      </c>
      <c r="L4" s="72" t="s">
        <v>95</v>
      </c>
      <c r="M4" s="72" t="s">
        <v>95</v>
      </c>
      <c r="N4" s="72" t="s">
        <v>95</v>
      </c>
      <c r="O4" s="72" t="s">
        <v>95</v>
      </c>
      <c r="P4" s="72" t="s">
        <v>95</v>
      </c>
      <c r="Q4" s="72" t="s">
        <v>95</v>
      </c>
      <c r="R4" s="72" t="s">
        <v>95</v>
      </c>
      <c r="S4" s="72" t="s">
        <v>95</v>
      </c>
      <c r="T4" s="72" t="s">
        <v>95</v>
      </c>
      <c r="U4" s="72" t="s">
        <v>95</v>
      </c>
      <c r="V4" s="72" t="s">
        <v>95</v>
      </c>
      <c r="W4" s="72" t="s">
        <v>95</v>
      </c>
      <c r="X4" s="72" t="s">
        <v>95</v>
      </c>
      <c r="Y4" s="72" t="s">
        <v>95</v>
      </c>
      <c r="Z4" s="72" t="s">
        <v>95</v>
      </c>
      <c r="AA4" s="72" t="s">
        <v>95</v>
      </c>
      <c r="AB4" s="72" t="s">
        <v>95</v>
      </c>
      <c r="AC4" s="72" t="s">
        <v>95</v>
      </c>
      <c r="AD4" s="72" t="s">
        <v>95</v>
      </c>
      <c r="AE4" s="72" t="s">
        <v>95</v>
      </c>
      <c r="AF4" s="72" t="s">
        <v>95</v>
      </c>
      <c r="AG4" s="72" t="s">
        <v>95</v>
      </c>
      <c r="AH4" s="72" t="s">
        <v>95</v>
      </c>
      <c r="AI4" s="72" t="s">
        <v>95</v>
      </c>
      <c r="AJ4" s="72" t="s">
        <v>95</v>
      </c>
      <c r="AK4" s="72" t="s">
        <v>95</v>
      </c>
      <c r="AL4" s="72" t="s">
        <v>95</v>
      </c>
      <c r="AM4" s="72" t="s">
        <v>95</v>
      </c>
      <c r="AN4" s="72" t="s">
        <v>95</v>
      </c>
      <c r="AO4" s="72" t="s">
        <v>95</v>
      </c>
      <c r="AP4" s="72" t="s">
        <v>95</v>
      </c>
      <c r="AQ4" s="72" t="s">
        <v>95</v>
      </c>
      <c r="AR4" s="72" t="s">
        <v>95</v>
      </c>
      <c r="AS4" s="72" t="s">
        <v>95</v>
      </c>
      <c r="AT4" s="72" t="s">
        <v>95</v>
      </c>
      <c r="AU4" s="72" t="s">
        <v>95</v>
      </c>
      <c r="AV4" s="72"/>
      <c r="AW4" s="410"/>
      <c r="AX4" s="410"/>
      <c r="AY4" s="410"/>
    </row>
    <row r="5" spans="2:96" ht="24" customHeight="1" x14ac:dyDescent="0.15">
      <c r="B5" s="434"/>
      <c r="C5" s="435"/>
      <c r="D5" s="411"/>
      <c r="E5" s="85" t="s">
        <v>330</v>
      </c>
      <c r="F5" s="76">
        <v>18</v>
      </c>
      <c r="G5" s="76">
        <v>20</v>
      </c>
      <c r="H5" s="76">
        <v>22</v>
      </c>
      <c r="I5" s="76">
        <v>24</v>
      </c>
      <c r="J5" s="76">
        <v>26</v>
      </c>
      <c r="K5" s="76">
        <v>28</v>
      </c>
      <c r="L5" s="76">
        <v>30</v>
      </c>
      <c r="M5" s="76">
        <v>32</v>
      </c>
      <c r="N5" s="76">
        <v>34</v>
      </c>
      <c r="O5" s="76">
        <v>36</v>
      </c>
      <c r="P5" s="76">
        <v>38</v>
      </c>
      <c r="Q5" s="76">
        <v>40</v>
      </c>
      <c r="R5" s="76">
        <v>42</v>
      </c>
      <c r="S5" s="76">
        <v>44</v>
      </c>
      <c r="T5" s="76">
        <v>46</v>
      </c>
      <c r="U5" s="76">
        <v>48</v>
      </c>
      <c r="V5" s="76">
        <v>50</v>
      </c>
      <c r="W5" s="76">
        <v>52</v>
      </c>
      <c r="X5" s="76">
        <v>54</v>
      </c>
      <c r="Y5" s="76">
        <v>56</v>
      </c>
      <c r="Z5" s="76">
        <v>58</v>
      </c>
      <c r="AA5" s="76">
        <v>60</v>
      </c>
      <c r="AB5" s="76">
        <v>62</v>
      </c>
      <c r="AC5" s="76">
        <v>64</v>
      </c>
      <c r="AD5" s="76">
        <v>66</v>
      </c>
      <c r="AE5" s="76">
        <v>68</v>
      </c>
      <c r="AF5" s="76">
        <v>70</v>
      </c>
      <c r="AG5" s="76">
        <v>72</v>
      </c>
      <c r="AH5" s="76">
        <v>74</v>
      </c>
      <c r="AI5" s="76">
        <v>76</v>
      </c>
      <c r="AJ5" s="76">
        <v>78</v>
      </c>
      <c r="AK5" s="76">
        <v>80</v>
      </c>
      <c r="AL5" s="76">
        <v>82</v>
      </c>
      <c r="AM5" s="76">
        <v>84</v>
      </c>
      <c r="AN5" s="76">
        <v>86</v>
      </c>
      <c r="AO5" s="76">
        <v>88</v>
      </c>
      <c r="AP5" s="76">
        <v>90</v>
      </c>
      <c r="AQ5" s="76">
        <v>92</v>
      </c>
      <c r="AR5" s="76">
        <v>94</v>
      </c>
      <c r="AS5" s="76">
        <v>96</v>
      </c>
      <c r="AT5" s="76">
        <v>98</v>
      </c>
      <c r="AU5" s="76">
        <v>100</v>
      </c>
      <c r="AV5" s="76"/>
      <c r="AW5" s="76" t="s">
        <v>196</v>
      </c>
      <c r="AX5" s="76" t="s">
        <v>196</v>
      </c>
      <c r="AY5" s="76" t="s">
        <v>196</v>
      </c>
    </row>
    <row r="6" spans="2:96" x14ac:dyDescent="0.15">
      <c r="B6" s="412" t="s">
        <v>0</v>
      </c>
      <c r="C6" s="378"/>
      <c r="D6" s="19">
        <v>7849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3</v>
      </c>
      <c r="K6" s="19">
        <v>4</v>
      </c>
      <c r="L6" s="19">
        <v>10</v>
      </c>
      <c r="M6" s="19">
        <v>38</v>
      </c>
      <c r="N6" s="19">
        <v>94</v>
      </c>
      <c r="O6" s="19">
        <v>133</v>
      </c>
      <c r="P6" s="19">
        <v>166</v>
      </c>
      <c r="Q6" s="19">
        <v>169</v>
      </c>
      <c r="R6" s="19">
        <v>276</v>
      </c>
      <c r="S6" s="19">
        <v>300</v>
      </c>
      <c r="T6" s="19">
        <v>319</v>
      </c>
      <c r="U6" s="19">
        <v>365</v>
      </c>
      <c r="V6" s="19">
        <v>368</v>
      </c>
      <c r="W6" s="19">
        <v>303</v>
      </c>
      <c r="X6" s="19">
        <v>317</v>
      </c>
      <c r="Y6" s="19">
        <v>328</v>
      </c>
      <c r="Z6" s="19">
        <v>306</v>
      </c>
      <c r="AA6" s="19">
        <v>262</v>
      </c>
      <c r="AB6" s="19">
        <v>286</v>
      </c>
      <c r="AC6" s="19">
        <v>248</v>
      </c>
      <c r="AD6" s="19">
        <v>245</v>
      </c>
      <c r="AE6" s="19">
        <v>224</v>
      </c>
      <c r="AF6" s="19">
        <v>219</v>
      </c>
      <c r="AG6" s="19">
        <v>193</v>
      </c>
      <c r="AH6" s="19">
        <v>186</v>
      </c>
      <c r="AI6" s="19">
        <v>173</v>
      </c>
      <c r="AJ6" s="19">
        <v>187</v>
      </c>
      <c r="AK6" s="19">
        <v>159</v>
      </c>
      <c r="AL6" s="19">
        <v>153</v>
      </c>
      <c r="AM6" s="19">
        <v>137</v>
      </c>
      <c r="AN6" s="19">
        <v>116</v>
      </c>
      <c r="AO6" s="19">
        <v>113</v>
      </c>
      <c r="AP6" s="19">
        <v>97</v>
      </c>
      <c r="AQ6" s="19">
        <v>106</v>
      </c>
      <c r="AR6" s="19">
        <v>89</v>
      </c>
      <c r="AS6" s="19">
        <v>92</v>
      </c>
      <c r="AT6" s="19">
        <v>81</v>
      </c>
      <c r="AU6" s="19">
        <v>94</v>
      </c>
      <c r="AV6" s="19">
        <v>890</v>
      </c>
      <c r="AW6" s="179">
        <v>61</v>
      </c>
      <c r="AX6" s="180">
        <v>67.099999999999994</v>
      </c>
      <c r="AY6" s="180">
        <v>24.9</v>
      </c>
      <c r="AZ6" s="221">
        <f>E6/$D6</f>
        <v>0</v>
      </c>
      <c r="BA6" s="221">
        <f t="shared" ref="BA6:CO6" si="0">F6/$D6</f>
        <v>0</v>
      </c>
      <c r="BB6" s="221">
        <f t="shared" si="0"/>
        <v>0</v>
      </c>
      <c r="BC6" s="221">
        <f t="shared" si="0"/>
        <v>0</v>
      </c>
      <c r="BD6" s="221">
        <f t="shared" si="0"/>
        <v>0</v>
      </c>
      <c r="BE6" s="221">
        <f t="shared" si="0"/>
        <v>3.8221429481462608E-4</v>
      </c>
      <c r="BF6" s="221">
        <f t="shared" si="0"/>
        <v>5.0961905975283473E-4</v>
      </c>
      <c r="BG6" s="221">
        <f t="shared" si="0"/>
        <v>1.2740476493820869E-3</v>
      </c>
      <c r="BH6" s="221">
        <f t="shared" si="0"/>
        <v>4.8413810676519306E-3</v>
      </c>
      <c r="BI6" s="221">
        <f t="shared" si="0"/>
        <v>1.1976047904191617E-2</v>
      </c>
      <c r="BJ6" s="221">
        <f t="shared" si="0"/>
        <v>1.6944833736781757E-2</v>
      </c>
      <c r="BK6" s="221">
        <f t="shared" si="0"/>
        <v>2.1149190979742643E-2</v>
      </c>
      <c r="BL6" s="221">
        <f t="shared" si="0"/>
        <v>2.1531405274557269E-2</v>
      </c>
      <c r="BM6" s="221">
        <f t="shared" si="0"/>
        <v>3.5163715122945596E-2</v>
      </c>
      <c r="BN6" s="221">
        <f t="shared" si="0"/>
        <v>3.8221429481462607E-2</v>
      </c>
      <c r="BO6" s="221">
        <f t="shared" si="0"/>
        <v>4.0642120015288573E-2</v>
      </c>
      <c r="BP6" s="221">
        <f t="shared" si="0"/>
        <v>4.6502739202446172E-2</v>
      </c>
      <c r="BQ6" s="221">
        <f t="shared" si="0"/>
        <v>4.6884953497260795E-2</v>
      </c>
      <c r="BR6" s="221">
        <f t="shared" si="0"/>
        <v>3.860364377627723E-2</v>
      </c>
      <c r="BS6" s="221">
        <f t="shared" si="0"/>
        <v>4.0387310485412158E-2</v>
      </c>
      <c r="BT6" s="221">
        <f t="shared" si="0"/>
        <v>4.1788762899732448E-2</v>
      </c>
      <c r="BU6" s="221">
        <f t="shared" si="0"/>
        <v>3.898585807109186E-2</v>
      </c>
      <c r="BV6" s="221">
        <f t="shared" si="0"/>
        <v>3.3380048413810676E-2</v>
      </c>
      <c r="BW6" s="221">
        <f t="shared" si="0"/>
        <v>3.6437762772327686E-2</v>
      </c>
      <c r="BX6" s="221">
        <f t="shared" si="0"/>
        <v>3.1596381704675755E-2</v>
      </c>
      <c r="BY6" s="221">
        <f t="shared" si="0"/>
        <v>3.1214167409861129E-2</v>
      </c>
      <c r="BZ6" s="221">
        <f t="shared" si="0"/>
        <v>2.8538667346158748E-2</v>
      </c>
      <c r="CA6" s="221">
        <f t="shared" si="0"/>
        <v>2.7901643521467703E-2</v>
      </c>
      <c r="CB6" s="221">
        <f t="shared" si="0"/>
        <v>2.4589119633074277E-2</v>
      </c>
      <c r="CC6" s="221">
        <f t="shared" si="0"/>
        <v>2.3697286278506816E-2</v>
      </c>
      <c r="CD6" s="221">
        <f t="shared" si="0"/>
        <v>2.2041024334310103E-2</v>
      </c>
      <c r="CE6" s="221">
        <f t="shared" si="0"/>
        <v>2.3824691043445024E-2</v>
      </c>
      <c r="CF6" s="221">
        <f t="shared" si="0"/>
        <v>2.0257357625175183E-2</v>
      </c>
      <c r="CG6" s="221">
        <f t="shared" si="0"/>
        <v>1.949292903554593E-2</v>
      </c>
      <c r="CH6" s="221">
        <f t="shared" si="0"/>
        <v>1.7454452796534591E-2</v>
      </c>
      <c r="CI6" s="221">
        <f t="shared" si="0"/>
        <v>1.4778952732832208E-2</v>
      </c>
      <c r="CJ6" s="221">
        <f t="shared" si="0"/>
        <v>1.4396738438017581E-2</v>
      </c>
      <c r="CK6" s="221">
        <f t="shared" si="0"/>
        <v>1.2358262199006242E-2</v>
      </c>
      <c r="CL6" s="221">
        <f t="shared" si="0"/>
        <v>1.3504905083450121E-2</v>
      </c>
      <c r="CM6" s="221">
        <f t="shared" si="0"/>
        <v>1.1339024079500574E-2</v>
      </c>
      <c r="CN6" s="221">
        <f t="shared" si="0"/>
        <v>1.1721238374315199E-2</v>
      </c>
      <c r="CO6" s="221">
        <f t="shared" si="0"/>
        <v>1.0319785959994904E-2</v>
      </c>
      <c r="CP6" s="221">
        <f t="shared" ref="CP6" si="1">AU6/$D6</f>
        <v>1.1976047904191617E-2</v>
      </c>
      <c r="CQ6" s="221">
        <f t="shared" ref="CQ6" si="2">AV6/$D6</f>
        <v>0.11339024079500573</v>
      </c>
      <c r="CR6" s="221"/>
    </row>
    <row r="7" spans="2:96" x14ac:dyDescent="0.15">
      <c r="B7" s="413" t="s">
        <v>1</v>
      </c>
      <c r="C7" s="372"/>
      <c r="D7" s="5">
        <v>6485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3</v>
      </c>
      <c r="K7" s="5">
        <v>2</v>
      </c>
      <c r="L7" s="5">
        <v>0</v>
      </c>
      <c r="M7" s="5">
        <v>0</v>
      </c>
      <c r="N7" s="5">
        <v>11</v>
      </c>
      <c r="O7" s="5">
        <v>27</v>
      </c>
      <c r="P7" s="5">
        <v>42</v>
      </c>
      <c r="Q7" s="5">
        <v>48</v>
      </c>
      <c r="R7" s="5">
        <v>129</v>
      </c>
      <c r="S7" s="5">
        <v>187</v>
      </c>
      <c r="T7" s="5">
        <v>219</v>
      </c>
      <c r="U7" s="5">
        <v>277</v>
      </c>
      <c r="V7" s="5">
        <v>293</v>
      </c>
      <c r="W7" s="5">
        <v>243</v>
      </c>
      <c r="X7" s="5">
        <v>266</v>
      </c>
      <c r="Y7" s="5">
        <v>297</v>
      </c>
      <c r="Z7" s="5">
        <v>272</v>
      </c>
      <c r="AA7" s="5">
        <v>240</v>
      </c>
      <c r="AB7" s="5">
        <v>253</v>
      </c>
      <c r="AC7" s="5">
        <v>226</v>
      </c>
      <c r="AD7" s="5">
        <v>235</v>
      </c>
      <c r="AE7" s="5">
        <v>208</v>
      </c>
      <c r="AF7" s="5">
        <v>207</v>
      </c>
      <c r="AG7" s="5">
        <v>179</v>
      </c>
      <c r="AH7" s="5">
        <v>173</v>
      </c>
      <c r="AI7" s="5">
        <v>163</v>
      </c>
      <c r="AJ7" s="5">
        <v>181</v>
      </c>
      <c r="AK7" s="5">
        <v>153</v>
      </c>
      <c r="AL7" s="5">
        <v>150</v>
      </c>
      <c r="AM7" s="5">
        <v>134</v>
      </c>
      <c r="AN7" s="5">
        <v>113</v>
      </c>
      <c r="AO7" s="5">
        <v>110</v>
      </c>
      <c r="AP7" s="5">
        <v>95</v>
      </c>
      <c r="AQ7" s="5">
        <v>106</v>
      </c>
      <c r="AR7" s="5">
        <v>89</v>
      </c>
      <c r="AS7" s="5">
        <v>92</v>
      </c>
      <c r="AT7" s="5">
        <v>79</v>
      </c>
      <c r="AU7" s="5">
        <v>94</v>
      </c>
      <c r="AV7" s="5">
        <v>889</v>
      </c>
      <c r="AW7" s="181">
        <v>65.7</v>
      </c>
      <c r="AX7" s="182">
        <v>71.599999999999994</v>
      </c>
      <c r="AY7" s="182">
        <v>24.6</v>
      </c>
      <c r="AZ7" s="221">
        <f t="shared" ref="AZ7:AZ69" si="3">E7/$D7</f>
        <v>0</v>
      </c>
      <c r="BA7" s="221">
        <f t="shared" ref="BA7:BA69" si="4">F7/$D7</f>
        <v>0</v>
      </c>
      <c r="BB7" s="221">
        <f t="shared" ref="BB7:BB69" si="5">G7/$D7</f>
        <v>0</v>
      </c>
      <c r="BC7" s="221">
        <f t="shared" ref="BC7:BC69" si="6">H7/$D7</f>
        <v>0</v>
      </c>
      <c r="BD7" s="221">
        <f t="shared" ref="BD7:BD69" si="7">I7/$D7</f>
        <v>0</v>
      </c>
      <c r="BE7" s="221">
        <f t="shared" ref="BE7:BE69" si="8">J7/$D7</f>
        <v>4.6260601387818041E-4</v>
      </c>
      <c r="BF7" s="221">
        <f t="shared" ref="BF7:BF69" si="9">K7/$D7</f>
        <v>3.0840400925212025E-4</v>
      </c>
      <c r="BG7" s="221">
        <f t="shared" ref="BG7:BG69" si="10">L7/$D7</f>
        <v>0</v>
      </c>
      <c r="BH7" s="221">
        <f t="shared" ref="BH7:BH69" si="11">M7/$D7</f>
        <v>0</v>
      </c>
      <c r="BI7" s="221">
        <f t="shared" ref="BI7:BI69" si="12">N7/$D7</f>
        <v>1.6962220508866615E-3</v>
      </c>
      <c r="BJ7" s="221">
        <f t="shared" ref="BJ7:BJ69" si="13">O7/$D7</f>
        <v>4.1634541249036235E-3</v>
      </c>
      <c r="BK7" s="221">
        <f t="shared" ref="BK7:BK69" si="14">P7/$D7</f>
        <v>6.476484194294526E-3</v>
      </c>
      <c r="BL7" s="221">
        <f t="shared" ref="BL7:BL69" si="15">Q7/$D7</f>
        <v>7.4016962220508865E-3</v>
      </c>
      <c r="BM7" s="221">
        <f t="shared" ref="BM7:BM69" si="16">R7/$D7</f>
        <v>1.9892058596761759E-2</v>
      </c>
      <c r="BN7" s="221">
        <f t="shared" ref="BN7:BN69" si="17">S7/$D7</f>
        <v>2.8835774865073247E-2</v>
      </c>
      <c r="BO7" s="221">
        <f t="shared" ref="BO7:BO69" si="18">T7/$D7</f>
        <v>3.3770239013107169E-2</v>
      </c>
      <c r="BP7" s="221">
        <f t="shared" ref="BP7:BP69" si="19">U7/$D7</f>
        <v>4.2713955281418657E-2</v>
      </c>
      <c r="BQ7" s="221">
        <f t="shared" ref="BQ7:BQ69" si="20">V7/$D7</f>
        <v>4.5181187355435623E-2</v>
      </c>
      <c r="BR7" s="221">
        <f t="shared" ref="BR7:BR69" si="21">W7/$D7</f>
        <v>3.7471087124132614E-2</v>
      </c>
      <c r="BS7" s="221">
        <f t="shared" ref="BS7:BS69" si="22">X7/$D7</f>
        <v>4.1017733230531997E-2</v>
      </c>
      <c r="BT7" s="221">
        <f t="shared" ref="BT7:BT69" si="23">Y7/$D7</f>
        <v>4.5797995373939859E-2</v>
      </c>
      <c r="BU7" s="221">
        <f t="shared" ref="BU7:BU69" si="24">Z7/$D7</f>
        <v>4.1942945258288358E-2</v>
      </c>
      <c r="BV7" s="221">
        <f t="shared" ref="BV7:BV69" si="25">AA7/$D7</f>
        <v>3.7008481110254433E-2</v>
      </c>
      <c r="BW7" s="221">
        <f t="shared" ref="BW7:BW69" si="26">AB7/$D7</f>
        <v>3.9013107170393212E-2</v>
      </c>
      <c r="BX7" s="221">
        <f t="shared" ref="BX7:BX69" si="27">AC7/$D7</f>
        <v>3.4849653045489593E-2</v>
      </c>
      <c r="BY7" s="221">
        <f t="shared" ref="BY7:BY69" si="28">AD7/$D7</f>
        <v>3.6237471087124135E-2</v>
      </c>
      <c r="BZ7" s="221">
        <f t="shared" ref="BZ7:BZ69" si="29">AE7/$D7</f>
        <v>3.2074016962220508E-2</v>
      </c>
      <c r="CA7" s="221">
        <f t="shared" ref="CA7:CA69" si="30">AF7/$D7</f>
        <v>3.1919814957594446E-2</v>
      </c>
      <c r="CB7" s="221">
        <f t="shared" ref="CB7:CB69" si="31">AG7/$D7</f>
        <v>2.7602158828064764E-2</v>
      </c>
      <c r="CC7" s="221">
        <f t="shared" ref="CC7:CC69" si="32">AH7/$D7</f>
        <v>2.6676946800308403E-2</v>
      </c>
      <c r="CD7" s="221">
        <f t="shared" ref="CD7:CD69" si="33">AI7/$D7</f>
        <v>2.5134926754047802E-2</v>
      </c>
      <c r="CE7" s="221">
        <f t="shared" ref="CE7:CE69" si="34">AJ7/$D7</f>
        <v>2.7910562837316886E-2</v>
      </c>
      <c r="CF7" s="221">
        <f t="shared" ref="CF7:CF69" si="35">AK7/$D7</f>
        <v>2.3592906707787201E-2</v>
      </c>
      <c r="CG7" s="221">
        <f t="shared" ref="CG7:CG69" si="36">AL7/$D7</f>
        <v>2.313030069390902E-2</v>
      </c>
      <c r="CH7" s="221">
        <f t="shared" ref="CH7:CH69" si="37">AM7/$D7</f>
        <v>2.0663068619892058E-2</v>
      </c>
      <c r="CI7" s="221">
        <f t="shared" ref="CI7:CI69" si="38">AN7/$D7</f>
        <v>1.7424826522744796E-2</v>
      </c>
      <c r="CJ7" s="221">
        <f t="shared" ref="CJ7:CJ69" si="39">AO7/$D7</f>
        <v>1.6962220508866616E-2</v>
      </c>
      <c r="CK7" s="221">
        <f t="shared" ref="CK7:CK69" si="40">AP7/$D7</f>
        <v>1.4649190439475714E-2</v>
      </c>
      <c r="CL7" s="221">
        <f t="shared" ref="CL7:CL69" si="41">AQ7/$D7</f>
        <v>1.6345412490362376E-2</v>
      </c>
      <c r="CM7" s="221">
        <f t="shared" ref="CM7:CM69" si="42">AR7/$D7</f>
        <v>1.3723978411719353E-2</v>
      </c>
      <c r="CN7" s="221">
        <f t="shared" ref="CN7:CN69" si="43">AS7/$D7</f>
        <v>1.4186584425597533E-2</v>
      </c>
      <c r="CO7" s="221">
        <f t="shared" ref="CO7:CO69" si="44">AT7/$D7</f>
        <v>1.2181958365458751E-2</v>
      </c>
      <c r="CP7" s="221">
        <f t="shared" ref="CP7:CP69" si="45">AU7/$D7</f>
        <v>1.4494988434849653E-2</v>
      </c>
      <c r="CQ7" s="221">
        <f t="shared" ref="CQ7:CQ69" si="46">AV7/$D7</f>
        <v>0.13708558211256747</v>
      </c>
    </row>
    <row r="8" spans="2:96" x14ac:dyDescent="0.15">
      <c r="B8" s="54"/>
      <c r="C8" s="15" t="s">
        <v>63</v>
      </c>
      <c r="D8" s="5">
        <v>4192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</v>
      </c>
      <c r="L8" s="5">
        <v>0</v>
      </c>
      <c r="M8" s="5">
        <v>0</v>
      </c>
      <c r="N8" s="5">
        <v>4</v>
      </c>
      <c r="O8" s="5">
        <v>8</v>
      </c>
      <c r="P8" s="5">
        <v>7</v>
      </c>
      <c r="Q8" s="5">
        <v>14</v>
      </c>
      <c r="R8" s="5">
        <v>50</v>
      </c>
      <c r="S8" s="5">
        <v>68</v>
      </c>
      <c r="T8" s="5">
        <v>80</v>
      </c>
      <c r="U8" s="5">
        <v>108</v>
      </c>
      <c r="V8" s="5">
        <v>121</v>
      </c>
      <c r="W8" s="5">
        <v>98</v>
      </c>
      <c r="X8" s="5">
        <v>98</v>
      </c>
      <c r="Y8" s="5">
        <v>131</v>
      </c>
      <c r="Z8" s="5">
        <v>132</v>
      </c>
      <c r="AA8" s="5">
        <v>127</v>
      </c>
      <c r="AB8" s="5">
        <v>145</v>
      </c>
      <c r="AC8" s="5">
        <v>144</v>
      </c>
      <c r="AD8" s="5">
        <v>148</v>
      </c>
      <c r="AE8" s="5">
        <v>145</v>
      </c>
      <c r="AF8" s="5">
        <v>138</v>
      </c>
      <c r="AG8" s="5">
        <v>127</v>
      </c>
      <c r="AH8" s="5">
        <v>132</v>
      </c>
      <c r="AI8" s="5">
        <v>125</v>
      </c>
      <c r="AJ8" s="5">
        <v>151</v>
      </c>
      <c r="AK8" s="5">
        <v>128</v>
      </c>
      <c r="AL8" s="5">
        <v>117</v>
      </c>
      <c r="AM8" s="5">
        <v>113</v>
      </c>
      <c r="AN8" s="5">
        <v>97</v>
      </c>
      <c r="AO8" s="5">
        <v>95</v>
      </c>
      <c r="AP8" s="5">
        <v>82</v>
      </c>
      <c r="AQ8" s="5">
        <v>90</v>
      </c>
      <c r="AR8" s="5">
        <v>73</v>
      </c>
      <c r="AS8" s="5">
        <v>75</v>
      </c>
      <c r="AT8" s="5">
        <v>68</v>
      </c>
      <c r="AU8" s="5">
        <v>85</v>
      </c>
      <c r="AV8" s="5">
        <v>867</v>
      </c>
      <c r="AW8" s="181">
        <v>75.099999999999994</v>
      </c>
      <c r="AX8" s="182">
        <v>79.3</v>
      </c>
      <c r="AY8" s="182">
        <v>25.7</v>
      </c>
      <c r="AZ8" s="221">
        <f t="shared" si="3"/>
        <v>0</v>
      </c>
      <c r="BA8" s="221">
        <f t="shared" si="4"/>
        <v>0</v>
      </c>
      <c r="BB8" s="221">
        <f t="shared" si="5"/>
        <v>0</v>
      </c>
      <c r="BC8" s="221">
        <f t="shared" si="6"/>
        <v>0</v>
      </c>
      <c r="BD8" s="221">
        <f t="shared" si="7"/>
        <v>0</v>
      </c>
      <c r="BE8" s="221">
        <f t="shared" si="8"/>
        <v>0</v>
      </c>
      <c r="BF8" s="221">
        <f t="shared" si="9"/>
        <v>2.3854961832061068E-4</v>
      </c>
      <c r="BG8" s="221">
        <f t="shared" si="10"/>
        <v>0</v>
      </c>
      <c r="BH8" s="221">
        <f t="shared" si="11"/>
        <v>0</v>
      </c>
      <c r="BI8" s="221">
        <f t="shared" si="12"/>
        <v>9.5419847328244271E-4</v>
      </c>
      <c r="BJ8" s="221">
        <f t="shared" si="13"/>
        <v>1.9083969465648854E-3</v>
      </c>
      <c r="BK8" s="221">
        <f t="shared" si="14"/>
        <v>1.6698473282442748E-3</v>
      </c>
      <c r="BL8" s="221">
        <f t="shared" si="15"/>
        <v>3.3396946564885495E-3</v>
      </c>
      <c r="BM8" s="221">
        <f t="shared" si="16"/>
        <v>1.1927480916030535E-2</v>
      </c>
      <c r="BN8" s="221">
        <f t="shared" si="17"/>
        <v>1.6221374045801526E-2</v>
      </c>
      <c r="BO8" s="221">
        <f t="shared" si="18"/>
        <v>1.9083969465648856E-2</v>
      </c>
      <c r="BP8" s="221">
        <f t="shared" si="19"/>
        <v>2.5763358778625955E-2</v>
      </c>
      <c r="BQ8" s="221">
        <f t="shared" si="20"/>
        <v>2.8864503816793893E-2</v>
      </c>
      <c r="BR8" s="221">
        <f t="shared" si="21"/>
        <v>2.3377862595419848E-2</v>
      </c>
      <c r="BS8" s="221">
        <f t="shared" si="22"/>
        <v>2.3377862595419848E-2</v>
      </c>
      <c r="BT8" s="221">
        <f t="shared" si="23"/>
        <v>3.125E-2</v>
      </c>
      <c r="BU8" s="221">
        <f t="shared" si="24"/>
        <v>3.1488549618320608E-2</v>
      </c>
      <c r="BV8" s="221">
        <f t="shared" si="25"/>
        <v>3.0295801526717556E-2</v>
      </c>
      <c r="BW8" s="221">
        <f t="shared" si="26"/>
        <v>3.4589694656488548E-2</v>
      </c>
      <c r="BX8" s="221">
        <f t="shared" si="27"/>
        <v>3.4351145038167941E-2</v>
      </c>
      <c r="BY8" s="221">
        <f t="shared" si="28"/>
        <v>3.5305343511450385E-2</v>
      </c>
      <c r="BZ8" s="221">
        <f t="shared" si="29"/>
        <v>3.4589694656488548E-2</v>
      </c>
      <c r="CA8" s="221">
        <f t="shared" si="30"/>
        <v>3.2919847328244274E-2</v>
      </c>
      <c r="CB8" s="221">
        <f t="shared" si="31"/>
        <v>3.0295801526717556E-2</v>
      </c>
      <c r="CC8" s="221">
        <f t="shared" si="32"/>
        <v>3.1488549618320608E-2</v>
      </c>
      <c r="CD8" s="221">
        <f t="shared" si="33"/>
        <v>2.9818702290076337E-2</v>
      </c>
      <c r="CE8" s="221">
        <f t="shared" si="34"/>
        <v>3.6020992366412215E-2</v>
      </c>
      <c r="CF8" s="221">
        <f t="shared" si="35"/>
        <v>3.0534351145038167E-2</v>
      </c>
      <c r="CG8" s="221">
        <f t="shared" si="36"/>
        <v>2.7910305343511452E-2</v>
      </c>
      <c r="CH8" s="221">
        <f t="shared" si="37"/>
        <v>2.6956106870229007E-2</v>
      </c>
      <c r="CI8" s="221">
        <f t="shared" si="38"/>
        <v>2.3139312977099237E-2</v>
      </c>
      <c r="CJ8" s="221">
        <f t="shared" si="39"/>
        <v>2.2662213740458015E-2</v>
      </c>
      <c r="CK8" s="221">
        <f t="shared" si="40"/>
        <v>1.9561068702290078E-2</v>
      </c>
      <c r="CL8" s="221">
        <f t="shared" si="41"/>
        <v>2.1469465648854963E-2</v>
      </c>
      <c r="CM8" s="221">
        <f t="shared" si="42"/>
        <v>1.7414122137404581E-2</v>
      </c>
      <c r="CN8" s="221">
        <f t="shared" si="43"/>
        <v>1.78912213740458E-2</v>
      </c>
      <c r="CO8" s="221">
        <f t="shared" si="44"/>
        <v>1.6221374045801526E-2</v>
      </c>
      <c r="CP8" s="221">
        <f t="shared" si="45"/>
        <v>2.0276717557251907E-2</v>
      </c>
      <c r="CQ8" s="221">
        <f t="shared" si="46"/>
        <v>0.20682251908396945</v>
      </c>
    </row>
    <row r="9" spans="2:96" x14ac:dyDescent="0.15">
      <c r="B9" s="54"/>
      <c r="C9" s="15" t="s">
        <v>64</v>
      </c>
      <c r="D9" s="5">
        <v>1979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3</v>
      </c>
      <c r="O9" s="5">
        <v>9</v>
      </c>
      <c r="P9" s="5">
        <v>23</v>
      </c>
      <c r="Q9" s="5">
        <v>26</v>
      </c>
      <c r="R9" s="5">
        <v>60</v>
      </c>
      <c r="S9" s="5">
        <v>106</v>
      </c>
      <c r="T9" s="5">
        <v>126</v>
      </c>
      <c r="U9" s="5">
        <v>151</v>
      </c>
      <c r="V9" s="5">
        <v>153</v>
      </c>
      <c r="W9" s="5">
        <v>132</v>
      </c>
      <c r="X9" s="5">
        <v>152</v>
      </c>
      <c r="Y9" s="5">
        <v>145</v>
      </c>
      <c r="Z9" s="5">
        <v>121</v>
      </c>
      <c r="AA9" s="5">
        <v>99</v>
      </c>
      <c r="AB9" s="5">
        <v>89</v>
      </c>
      <c r="AC9" s="5">
        <v>67</v>
      </c>
      <c r="AD9" s="5">
        <v>68</v>
      </c>
      <c r="AE9" s="5">
        <v>49</v>
      </c>
      <c r="AF9" s="5">
        <v>63</v>
      </c>
      <c r="AG9" s="5">
        <v>43</v>
      </c>
      <c r="AH9" s="5">
        <v>36</v>
      </c>
      <c r="AI9" s="5">
        <v>33</v>
      </c>
      <c r="AJ9" s="5">
        <v>25</v>
      </c>
      <c r="AK9" s="5">
        <v>25</v>
      </c>
      <c r="AL9" s="5">
        <v>31</v>
      </c>
      <c r="AM9" s="5">
        <v>21</v>
      </c>
      <c r="AN9" s="5">
        <v>15</v>
      </c>
      <c r="AO9" s="5">
        <v>13</v>
      </c>
      <c r="AP9" s="5">
        <v>13</v>
      </c>
      <c r="AQ9" s="5">
        <v>15</v>
      </c>
      <c r="AR9" s="5">
        <v>11</v>
      </c>
      <c r="AS9" s="5">
        <v>16</v>
      </c>
      <c r="AT9" s="5">
        <v>10</v>
      </c>
      <c r="AU9" s="5">
        <v>9</v>
      </c>
      <c r="AV9" s="5">
        <v>21</v>
      </c>
      <c r="AW9" s="181">
        <v>54.7</v>
      </c>
      <c r="AX9" s="182">
        <v>57.9</v>
      </c>
      <c r="AY9" s="182">
        <v>13.9</v>
      </c>
      <c r="AZ9" s="221">
        <f t="shared" si="3"/>
        <v>0</v>
      </c>
      <c r="BA9" s="221">
        <f t="shared" si="4"/>
        <v>0</v>
      </c>
      <c r="BB9" s="221">
        <f t="shared" si="5"/>
        <v>0</v>
      </c>
      <c r="BC9" s="221">
        <f t="shared" si="6"/>
        <v>0</v>
      </c>
      <c r="BD9" s="221">
        <f t="shared" si="7"/>
        <v>0</v>
      </c>
      <c r="BE9" s="221">
        <f t="shared" si="8"/>
        <v>0</v>
      </c>
      <c r="BF9" s="221">
        <f t="shared" si="9"/>
        <v>0</v>
      </c>
      <c r="BG9" s="221">
        <f t="shared" si="10"/>
        <v>0</v>
      </c>
      <c r="BH9" s="221">
        <f t="shared" si="11"/>
        <v>0</v>
      </c>
      <c r="BI9" s="221">
        <f t="shared" si="12"/>
        <v>1.5159171298635675E-3</v>
      </c>
      <c r="BJ9" s="221">
        <f t="shared" si="13"/>
        <v>4.5477513895907026E-3</v>
      </c>
      <c r="BK9" s="221">
        <f t="shared" si="14"/>
        <v>1.1622031328954016E-2</v>
      </c>
      <c r="BL9" s="221">
        <f t="shared" si="15"/>
        <v>1.3137948458817585E-2</v>
      </c>
      <c r="BM9" s="221">
        <f t="shared" si="16"/>
        <v>3.0318342597271349E-2</v>
      </c>
      <c r="BN9" s="221">
        <f t="shared" si="17"/>
        <v>5.3562405255179385E-2</v>
      </c>
      <c r="BO9" s="221">
        <f t="shared" si="18"/>
        <v>6.3668519454269837E-2</v>
      </c>
      <c r="BP9" s="221">
        <f t="shared" si="19"/>
        <v>7.6301162203132891E-2</v>
      </c>
      <c r="BQ9" s="221">
        <f t="shared" si="20"/>
        <v>7.7311773623041938E-2</v>
      </c>
      <c r="BR9" s="221">
        <f t="shared" si="21"/>
        <v>6.6700353713996963E-2</v>
      </c>
      <c r="BS9" s="221">
        <f t="shared" si="22"/>
        <v>7.6806467913087415E-2</v>
      </c>
      <c r="BT9" s="221">
        <f t="shared" si="23"/>
        <v>7.3269327943405765E-2</v>
      </c>
      <c r="BU9" s="221">
        <f t="shared" si="24"/>
        <v>6.114199090449722E-2</v>
      </c>
      <c r="BV9" s="221">
        <f t="shared" si="25"/>
        <v>5.0025265285497729E-2</v>
      </c>
      <c r="BW9" s="221">
        <f t="shared" si="26"/>
        <v>4.4972208185952503E-2</v>
      </c>
      <c r="BX9" s="221">
        <f t="shared" si="27"/>
        <v>3.3855482566953005E-2</v>
      </c>
      <c r="BY9" s="221">
        <f t="shared" si="28"/>
        <v>3.4360788276907528E-2</v>
      </c>
      <c r="BZ9" s="221">
        <f t="shared" si="29"/>
        <v>2.4759979787771603E-2</v>
      </c>
      <c r="CA9" s="221">
        <f t="shared" si="30"/>
        <v>3.1834259727134918E-2</v>
      </c>
      <c r="CB9" s="221">
        <f t="shared" si="31"/>
        <v>2.1728145528044467E-2</v>
      </c>
      <c r="CC9" s="221">
        <f t="shared" si="32"/>
        <v>1.8191005558362811E-2</v>
      </c>
      <c r="CD9" s="221">
        <f t="shared" si="33"/>
        <v>1.6675088428499241E-2</v>
      </c>
      <c r="CE9" s="221">
        <f t="shared" si="34"/>
        <v>1.2632642748863061E-2</v>
      </c>
      <c r="CF9" s="221">
        <f t="shared" si="35"/>
        <v>1.2632642748863061E-2</v>
      </c>
      <c r="CG9" s="221">
        <f t="shared" si="36"/>
        <v>1.5664477008590198E-2</v>
      </c>
      <c r="CH9" s="221">
        <f t="shared" si="37"/>
        <v>1.0611419909044972E-2</v>
      </c>
      <c r="CI9" s="221">
        <f t="shared" si="38"/>
        <v>7.5795856493178371E-3</v>
      </c>
      <c r="CJ9" s="221">
        <f t="shared" si="39"/>
        <v>6.5689742294087923E-3</v>
      </c>
      <c r="CK9" s="221">
        <f t="shared" si="40"/>
        <v>6.5689742294087923E-3</v>
      </c>
      <c r="CL9" s="221">
        <f t="shared" si="41"/>
        <v>7.5795856493178371E-3</v>
      </c>
      <c r="CM9" s="221">
        <f t="shared" si="42"/>
        <v>5.5583628094997475E-3</v>
      </c>
      <c r="CN9" s="221">
        <f t="shared" si="43"/>
        <v>8.0848913592723604E-3</v>
      </c>
      <c r="CO9" s="221">
        <f t="shared" si="44"/>
        <v>5.053057099545225E-3</v>
      </c>
      <c r="CP9" s="221">
        <f t="shared" si="45"/>
        <v>4.5477513895907026E-3</v>
      </c>
      <c r="CQ9" s="221">
        <f t="shared" si="46"/>
        <v>1.0611419909044972E-2</v>
      </c>
    </row>
    <row r="10" spans="2:96" x14ac:dyDescent="0.15">
      <c r="B10" s="54"/>
      <c r="C10" s="15" t="s">
        <v>65</v>
      </c>
      <c r="D10" s="5">
        <v>314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3</v>
      </c>
      <c r="K10" s="5">
        <v>1</v>
      </c>
      <c r="L10" s="5">
        <v>0</v>
      </c>
      <c r="M10" s="5">
        <v>0</v>
      </c>
      <c r="N10" s="5">
        <v>4</v>
      </c>
      <c r="O10" s="5">
        <v>10</v>
      </c>
      <c r="P10" s="5">
        <v>12</v>
      </c>
      <c r="Q10" s="5">
        <v>8</v>
      </c>
      <c r="R10" s="5">
        <v>19</v>
      </c>
      <c r="S10" s="5">
        <v>13</v>
      </c>
      <c r="T10" s="5">
        <v>13</v>
      </c>
      <c r="U10" s="5">
        <v>18</v>
      </c>
      <c r="V10" s="5">
        <v>19</v>
      </c>
      <c r="W10" s="5">
        <v>13</v>
      </c>
      <c r="X10" s="5">
        <v>16</v>
      </c>
      <c r="Y10" s="5">
        <v>21</v>
      </c>
      <c r="Z10" s="5">
        <v>19</v>
      </c>
      <c r="AA10" s="5">
        <v>14</v>
      </c>
      <c r="AB10" s="5">
        <v>19</v>
      </c>
      <c r="AC10" s="5">
        <v>15</v>
      </c>
      <c r="AD10" s="5">
        <v>19</v>
      </c>
      <c r="AE10" s="5">
        <v>14</v>
      </c>
      <c r="AF10" s="5">
        <v>6</v>
      </c>
      <c r="AG10" s="5">
        <v>9</v>
      </c>
      <c r="AH10" s="5">
        <v>5</v>
      </c>
      <c r="AI10" s="5">
        <v>5</v>
      </c>
      <c r="AJ10" s="5">
        <v>5</v>
      </c>
      <c r="AK10" s="5">
        <v>0</v>
      </c>
      <c r="AL10" s="5">
        <v>2</v>
      </c>
      <c r="AM10" s="5">
        <v>0</v>
      </c>
      <c r="AN10" s="5">
        <v>1</v>
      </c>
      <c r="AO10" s="5">
        <v>2</v>
      </c>
      <c r="AP10" s="5">
        <v>0</v>
      </c>
      <c r="AQ10" s="5">
        <v>1</v>
      </c>
      <c r="AR10" s="5">
        <v>5</v>
      </c>
      <c r="AS10" s="5">
        <v>1</v>
      </c>
      <c r="AT10" s="5">
        <v>1</v>
      </c>
      <c r="AU10" s="5">
        <v>0</v>
      </c>
      <c r="AV10" s="5">
        <v>1</v>
      </c>
      <c r="AW10" s="181">
        <v>54.7</v>
      </c>
      <c r="AX10" s="182">
        <v>55.2</v>
      </c>
      <c r="AY10" s="182">
        <v>13.8</v>
      </c>
      <c r="AZ10" s="221">
        <f t="shared" si="3"/>
        <v>0</v>
      </c>
      <c r="BA10" s="221">
        <f t="shared" si="4"/>
        <v>0</v>
      </c>
      <c r="BB10" s="221">
        <f t="shared" si="5"/>
        <v>0</v>
      </c>
      <c r="BC10" s="221">
        <f t="shared" si="6"/>
        <v>0</v>
      </c>
      <c r="BD10" s="221">
        <f t="shared" si="7"/>
        <v>0</v>
      </c>
      <c r="BE10" s="221">
        <f t="shared" si="8"/>
        <v>9.5541401273885346E-3</v>
      </c>
      <c r="BF10" s="221">
        <f t="shared" si="9"/>
        <v>3.1847133757961785E-3</v>
      </c>
      <c r="BG10" s="221">
        <f t="shared" si="10"/>
        <v>0</v>
      </c>
      <c r="BH10" s="221">
        <f t="shared" si="11"/>
        <v>0</v>
      </c>
      <c r="BI10" s="221">
        <f t="shared" si="12"/>
        <v>1.2738853503184714E-2</v>
      </c>
      <c r="BJ10" s="221">
        <f t="shared" si="13"/>
        <v>3.1847133757961783E-2</v>
      </c>
      <c r="BK10" s="221">
        <f t="shared" si="14"/>
        <v>3.8216560509554139E-2</v>
      </c>
      <c r="BL10" s="221">
        <f t="shared" si="15"/>
        <v>2.5477707006369428E-2</v>
      </c>
      <c r="BM10" s="221">
        <f t="shared" si="16"/>
        <v>6.0509554140127389E-2</v>
      </c>
      <c r="BN10" s="221">
        <f t="shared" si="17"/>
        <v>4.1401273885350316E-2</v>
      </c>
      <c r="BO10" s="221">
        <f t="shared" si="18"/>
        <v>4.1401273885350316E-2</v>
      </c>
      <c r="BP10" s="221">
        <f t="shared" si="19"/>
        <v>5.7324840764331211E-2</v>
      </c>
      <c r="BQ10" s="221">
        <f t="shared" si="20"/>
        <v>6.0509554140127389E-2</v>
      </c>
      <c r="BR10" s="221">
        <f t="shared" si="21"/>
        <v>4.1401273885350316E-2</v>
      </c>
      <c r="BS10" s="221">
        <f t="shared" si="22"/>
        <v>5.0955414012738856E-2</v>
      </c>
      <c r="BT10" s="221">
        <f t="shared" si="23"/>
        <v>6.6878980891719744E-2</v>
      </c>
      <c r="BU10" s="221">
        <f t="shared" si="24"/>
        <v>6.0509554140127389E-2</v>
      </c>
      <c r="BV10" s="221">
        <f t="shared" si="25"/>
        <v>4.4585987261146494E-2</v>
      </c>
      <c r="BW10" s="221">
        <f t="shared" si="26"/>
        <v>6.0509554140127389E-2</v>
      </c>
      <c r="BX10" s="221">
        <f t="shared" si="27"/>
        <v>4.7770700636942678E-2</v>
      </c>
      <c r="BY10" s="221">
        <f t="shared" si="28"/>
        <v>6.0509554140127389E-2</v>
      </c>
      <c r="BZ10" s="221">
        <f t="shared" si="29"/>
        <v>4.4585987261146494E-2</v>
      </c>
      <c r="CA10" s="221">
        <f t="shared" si="30"/>
        <v>1.9108280254777069E-2</v>
      </c>
      <c r="CB10" s="221">
        <f t="shared" si="31"/>
        <v>2.8662420382165606E-2</v>
      </c>
      <c r="CC10" s="221">
        <f t="shared" si="32"/>
        <v>1.5923566878980892E-2</v>
      </c>
      <c r="CD10" s="221">
        <f t="shared" si="33"/>
        <v>1.5923566878980892E-2</v>
      </c>
      <c r="CE10" s="221">
        <f t="shared" si="34"/>
        <v>1.5923566878980892E-2</v>
      </c>
      <c r="CF10" s="221">
        <f t="shared" si="35"/>
        <v>0</v>
      </c>
      <c r="CG10" s="221">
        <f t="shared" si="36"/>
        <v>6.369426751592357E-3</v>
      </c>
      <c r="CH10" s="221">
        <f t="shared" si="37"/>
        <v>0</v>
      </c>
      <c r="CI10" s="221">
        <f t="shared" si="38"/>
        <v>3.1847133757961785E-3</v>
      </c>
      <c r="CJ10" s="221">
        <f t="shared" si="39"/>
        <v>6.369426751592357E-3</v>
      </c>
      <c r="CK10" s="221">
        <f t="shared" si="40"/>
        <v>0</v>
      </c>
      <c r="CL10" s="221">
        <f t="shared" si="41"/>
        <v>3.1847133757961785E-3</v>
      </c>
      <c r="CM10" s="221">
        <f t="shared" si="42"/>
        <v>1.5923566878980892E-2</v>
      </c>
      <c r="CN10" s="221">
        <f t="shared" si="43"/>
        <v>3.1847133757961785E-3</v>
      </c>
      <c r="CO10" s="221">
        <f t="shared" si="44"/>
        <v>3.1847133757961785E-3</v>
      </c>
      <c r="CP10" s="221">
        <f t="shared" si="45"/>
        <v>0</v>
      </c>
      <c r="CQ10" s="221">
        <f t="shared" si="46"/>
        <v>3.1847133757961785E-3</v>
      </c>
    </row>
    <row r="11" spans="2:96" x14ac:dyDescent="0.15">
      <c r="B11" s="414" t="s">
        <v>5</v>
      </c>
      <c r="C11" s="370"/>
      <c r="D11" s="6">
        <v>1364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2</v>
      </c>
      <c r="L11" s="6">
        <v>10</v>
      </c>
      <c r="M11" s="6">
        <v>38</v>
      </c>
      <c r="N11" s="6">
        <v>83</v>
      </c>
      <c r="O11" s="6">
        <v>106</v>
      </c>
      <c r="P11" s="6">
        <v>124</v>
      </c>
      <c r="Q11" s="6">
        <v>121</v>
      </c>
      <c r="R11" s="6">
        <v>147</v>
      </c>
      <c r="S11" s="6">
        <v>113</v>
      </c>
      <c r="T11" s="6">
        <v>100</v>
      </c>
      <c r="U11" s="6">
        <v>88</v>
      </c>
      <c r="V11" s="6">
        <v>75</v>
      </c>
      <c r="W11" s="6">
        <v>60</v>
      </c>
      <c r="X11" s="6">
        <v>51</v>
      </c>
      <c r="Y11" s="6">
        <v>31</v>
      </c>
      <c r="Z11" s="6">
        <v>34</v>
      </c>
      <c r="AA11" s="6">
        <v>22</v>
      </c>
      <c r="AB11" s="6">
        <v>33</v>
      </c>
      <c r="AC11" s="6">
        <v>22</v>
      </c>
      <c r="AD11" s="6">
        <v>10</v>
      </c>
      <c r="AE11" s="6">
        <v>16</v>
      </c>
      <c r="AF11" s="6">
        <v>12</v>
      </c>
      <c r="AG11" s="6">
        <v>14</v>
      </c>
      <c r="AH11" s="6">
        <v>13</v>
      </c>
      <c r="AI11" s="6">
        <v>10</v>
      </c>
      <c r="AJ11" s="6">
        <v>6</v>
      </c>
      <c r="AK11" s="6">
        <v>6</v>
      </c>
      <c r="AL11" s="6">
        <v>3</v>
      </c>
      <c r="AM11" s="6">
        <v>3</v>
      </c>
      <c r="AN11" s="6">
        <v>3</v>
      </c>
      <c r="AO11" s="6">
        <v>3</v>
      </c>
      <c r="AP11" s="6">
        <v>2</v>
      </c>
      <c r="AQ11" s="6">
        <v>0</v>
      </c>
      <c r="AR11" s="6">
        <v>0</v>
      </c>
      <c r="AS11" s="6">
        <v>0</v>
      </c>
      <c r="AT11" s="6">
        <v>2</v>
      </c>
      <c r="AU11" s="6">
        <v>0</v>
      </c>
      <c r="AV11" s="6">
        <v>1</v>
      </c>
      <c r="AW11" s="183">
        <v>42.9</v>
      </c>
      <c r="AX11" s="184">
        <v>45.6</v>
      </c>
      <c r="AY11" s="184">
        <v>11.3</v>
      </c>
      <c r="AZ11" s="221">
        <f t="shared" si="3"/>
        <v>0</v>
      </c>
      <c r="BA11" s="221">
        <f t="shared" si="4"/>
        <v>0</v>
      </c>
      <c r="BB11" s="221">
        <f t="shared" si="5"/>
        <v>0</v>
      </c>
      <c r="BC11" s="221">
        <f t="shared" si="6"/>
        <v>0</v>
      </c>
      <c r="BD11" s="221">
        <f t="shared" si="7"/>
        <v>0</v>
      </c>
      <c r="BE11" s="221">
        <f t="shared" si="8"/>
        <v>0</v>
      </c>
      <c r="BF11" s="221">
        <f t="shared" si="9"/>
        <v>1.4662756598240469E-3</v>
      </c>
      <c r="BG11" s="221">
        <f t="shared" si="10"/>
        <v>7.331378299120235E-3</v>
      </c>
      <c r="BH11" s="221">
        <f t="shared" si="11"/>
        <v>2.7859237536656891E-2</v>
      </c>
      <c r="BI11" s="221">
        <f t="shared" si="12"/>
        <v>6.0850439882697949E-2</v>
      </c>
      <c r="BJ11" s="221">
        <f t="shared" si="13"/>
        <v>7.7712609970674487E-2</v>
      </c>
      <c r="BK11" s="221">
        <f t="shared" si="14"/>
        <v>9.0909090909090912E-2</v>
      </c>
      <c r="BL11" s="221">
        <f t="shared" si="15"/>
        <v>8.8709677419354843E-2</v>
      </c>
      <c r="BM11" s="221">
        <f t="shared" si="16"/>
        <v>0.10777126099706745</v>
      </c>
      <c r="BN11" s="221">
        <f t="shared" si="17"/>
        <v>8.2844574780058647E-2</v>
      </c>
      <c r="BO11" s="221">
        <f t="shared" si="18"/>
        <v>7.331378299120235E-2</v>
      </c>
      <c r="BP11" s="221">
        <f t="shared" si="19"/>
        <v>6.4516129032258063E-2</v>
      </c>
      <c r="BQ11" s="221">
        <f t="shared" si="20"/>
        <v>5.4985337243401759E-2</v>
      </c>
      <c r="BR11" s="221">
        <f t="shared" si="21"/>
        <v>4.398826979472141E-2</v>
      </c>
      <c r="BS11" s="221">
        <f t="shared" si="22"/>
        <v>3.7390029325513198E-2</v>
      </c>
      <c r="BT11" s="221">
        <f t="shared" si="23"/>
        <v>2.2727272727272728E-2</v>
      </c>
      <c r="BU11" s="221">
        <f t="shared" si="24"/>
        <v>2.4926686217008796E-2</v>
      </c>
      <c r="BV11" s="221">
        <f t="shared" si="25"/>
        <v>1.6129032258064516E-2</v>
      </c>
      <c r="BW11" s="221">
        <f t="shared" si="26"/>
        <v>2.4193548387096774E-2</v>
      </c>
      <c r="BX11" s="221">
        <f t="shared" si="27"/>
        <v>1.6129032258064516E-2</v>
      </c>
      <c r="BY11" s="221">
        <f t="shared" si="28"/>
        <v>7.331378299120235E-3</v>
      </c>
      <c r="BZ11" s="221">
        <f t="shared" si="29"/>
        <v>1.1730205278592375E-2</v>
      </c>
      <c r="CA11" s="221">
        <f t="shared" si="30"/>
        <v>8.7976539589442824E-3</v>
      </c>
      <c r="CB11" s="221">
        <f t="shared" si="31"/>
        <v>1.0263929618768328E-2</v>
      </c>
      <c r="CC11" s="221">
        <f t="shared" si="32"/>
        <v>9.5307917888563052E-3</v>
      </c>
      <c r="CD11" s="221">
        <f t="shared" si="33"/>
        <v>7.331378299120235E-3</v>
      </c>
      <c r="CE11" s="221">
        <f t="shared" si="34"/>
        <v>4.3988269794721412E-3</v>
      </c>
      <c r="CF11" s="221">
        <f t="shared" si="35"/>
        <v>4.3988269794721412E-3</v>
      </c>
      <c r="CG11" s="221">
        <f t="shared" si="36"/>
        <v>2.1994134897360706E-3</v>
      </c>
      <c r="CH11" s="221">
        <f t="shared" si="37"/>
        <v>2.1994134897360706E-3</v>
      </c>
      <c r="CI11" s="221">
        <f t="shared" si="38"/>
        <v>2.1994134897360706E-3</v>
      </c>
      <c r="CJ11" s="221">
        <f t="shared" si="39"/>
        <v>2.1994134897360706E-3</v>
      </c>
      <c r="CK11" s="221">
        <f t="shared" si="40"/>
        <v>1.4662756598240469E-3</v>
      </c>
      <c r="CL11" s="221">
        <f t="shared" si="41"/>
        <v>0</v>
      </c>
      <c r="CM11" s="221">
        <f t="shared" si="42"/>
        <v>0</v>
      </c>
      <c r="CN11" s="221">
        <f t="shared" si="43"/>
        <v>0</v>
      </c>
      <c r="CO11" s="221">
        <f t="shared" si="44"/>
        <v>1.4662756598240469E-3</v>
      </c>
      <c r="CP11" s="221">
        <f t="shared" si="45"/>
        <v>0</v>
      </c>
      <c r="CQ11" s="221">
        <f t="shared" si="46"/>
        <v>7.3313782991202346E-4</v>
      </c>
    </row>
    <row r="12" spans="2:96" ht="12" customHeight="1" x14ac:dyDescent="0.15">
      <c r="B12" s="413" t="s">
        <v>323</v>
      </c>
      <c r="C12" s="372"/>
      <c r="D12" s="5">
        <v>61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2</v>
      </c>
      <c r="P12" s="5">
        <v>3</v>
      </c>
      <c r="Q12" s="5">
        <v>0</v>
      </c>
      <c r="R12" s="5">
        <v>7</v>
      </c>
      <c r="S12" s="5">
        <v>6</v>
      </c>
      <c r="T12" s="5">
        <v>9</v>
      </c>
      <c r="U12" s="5">
        <v>6</v>
      </c>
      <c r="V12" s="5">
        <v>3</v>
      </c>
      <c r="W12" s="5">
        <v>8</v>
      </c>
      <c r="X12" s="5">
        <v>4</v>
      </c>
      <c r="Y12" s="5">
        <v>3</v>
      </c>
      <c r="Z12" s="5">
        <v>3</v>
      </c>
      <c r="AA12" s="5">
        <v>1</v>
      </c>
      <c r="AB12" s="5">
        <v>2</v>
      </c>
      <c r="AC12" s="5">
        <v>1</v>
      </c>
      <c r="AD12" s="5">
        <v>0</v>
      </c>
      <c r="AE12" s="5">
        <v>1</v>
      </c>
      <c r="AF12" s="5">
        <v>1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181">
        <v>47.1</v>
      </c>
      <c r="AX12" s="182">
        <v>48</v>
      </c>
      <c r="AY12" s="182">
        <v>7.7</v>
      </c>
      <c r="AZ12" s="221">
        <f t="shared" si="3"/>
        <v>0</v>
      </c>
      <c r="BA12" s="221">
        <f t="shared" si="4"/>
        <v>0</v>
      </c>
      <c r="BB12" s="221">
        <f t="shared" si="5"/>
        <v>0</v>
      </c>
      <c r="BC12" s="221">
        <f t="shared" si="6"/>
        <v>0</v>
      </c>
      <c r="BD12" s="221">
        <f t="shared" si="7"/>
        <v>0</v>
      </c>
      <c r="BE12" s="221">
        <f t="shared" si="8"/>
        <v>0</v>
      </c>
      <c r="BF12" s="221">
        <f t="shared" si="9"/>
        <v>0</v>
      </c>
      <c r="BG12" s="221">
        <f t="shared" si="10"/>
        <v>0</v>
      </c>
      <c r="BH12" s="221">
        <f t="shared" si="11"/>
        <v>0</v>
      </c>
      <c r="BI12" s="221">
        <f t="shared" si="12"/>
        <v>1.6393442622950821E-2</v>
      </c>
      <c r="BJ12" s="221">
        <f t="shared" si="13"/>
        <v>3.2786885245901641E-2</v>
      </c>
      <c r="BK12" s="221">
        <f t="shared" si="14"/>
        <v>4.9180327868852458E-2</v>
      </c>
      <c r="BL12" s="221">
        <f t="shared" si="15"/>
        <v>0</v>
      </c>
      <c r="BM12" s="221">
        <f t="shared" si="16"/>
        <v>0.11475409836065574</v>
      </c>
      <c r="BN12" s="221">
        <f t="shared" si="17"/>
        <v>9.8360655737704916E-2</v>
      </c>
      <c r="BO12" s="221">
        <f t="shared" si="18"/>
        <v>0.14754098360655737</v>
      </c>
      <c r="BP12" s="221">
        <f t="shared" si="19"/>
        <v>9.8360655737704916E-2</v>
      </c>
      <c r="BQ12" s="221">
        <f t="shared" si="20"/>
        <v>4.9180327868852458E-2</v>
      </c>
      <c r="BR12" s="221">
        <f t="shared" si="21"/>
        <v>0.13114754098360656</v>
      </c>
      <c r="BS12" s="221">
        <f t="shared" si="22"/>
        <v>6.5573770491803282E-2</v>
      </c>
      <c r="BT12" s="221">
        <f t="shared" si="23"/>
        <v>4.9180327868852458E-2</v>
      </c>
      <c r="BU12" s="221">
        <f t="shared" si="24"/>
        <v>4.9180327868852458E-2</v>
      </c>
      <c r="BV12" s="221">
        <f t="shared" si="25"/>
        <v>1.6393442622950821E-2</v>
      </c>
      <c r="BW12" s="221">
        <f t="shared" si="26"/>
        <v>3.2786885245901641E-2</v>
      </c>
      <c r="BX12" s="221">
        <f t="shared" si="27"/>
        <v>1.6393442622950821E-2</v>
      </c>
      <c r="BY12" s="221">
        <f t="shared" si="28"/>
        <v>0</v>
      </c>
      <c r="BZ12" s="221">
        <f t="shared" si="29"/>
        <v>1.6393442622950821E-2</v>
      </c>
      <c r="CA12" s="221">
        <f t="shared" si="30"/>
        <v>1.6393442622950821E-2</v>
      </c>
      <c r="CB12" s="221">
        <f t="shared" si="31"/>
        <v>0</v>
      </c>
      <c r="CC12" s="221">
        <f t="shared" si="32"/>
        <v>0</v>
      </c>
      <c r="CD12" s="221">
        <f t="shared" si="33"/>
        <v>0</v>
      </c>
      <c r="CE12" s="221">
        <f t="shared" si="34"/>
        <v>0</v>
      </c>
      <c r="CF12" s="221">
        <f t="shared" si="35"/>
        <v>0</v>
      </c>
      <c r="CG12" s="221">
        <f t="shared" si="36"/>
        <v>0</v>
      </c>
      <c r="CH12" s="221">
        <f t="shared" si="37"/>
        <v>0</v>
      </c>
      <c r="CI12" s="221">
        <f t="shared" si="38"/>
        <v>0</v>
      </c>
      <c r="CJ12" s="221">
        <f t="shared" si="39"/>
        <v>0</v>
      </c>
      <c r="CK12" s="221">
        <f t="shared" si="40"/>
        <v>0</v>
      </c>
      <c r="CL12" s="221">
        <f t="shared" si="41"/>
        <v>0</v>
      </c>
      <c r="CM12" s="221">
        <f t="shared" si="42"/>
        <v>0</v>
      </c>
      <c r="CN12" s="221">
        <f t="shared" si="43"/>
        <v>0</v>
      </c>
      <c r="CO12" s="221">
        <f t="shared" si="44"/>
        <v>0</v>
      </c>
      <c r="CP12" s="221">
        <f t="shared" si="45"/>
        <v>0</v>
      </c>
      <c r="CQ12" s="221">
        <f t="shared" si="46"/>
        <v>0</v>
      </c>
    </row>
    <row r="13" spans="2:96" ht="12" customHeight="1" x14ac:dyDescent="0.15">
      <c r="B13" s="413" t="s">
        <v>324</v>
      </c>
      <c r="C13" s="372"/>
      <c r="D13" s="5">
        <v>124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>
        <v>1</v>
      </c>
      <c r="P13" s="5">
        <v>5</v>
      </c>
      <c r="Q13" s="5">
        <v>0</v>
      </c>
      <c r="R13" s="5">
        <v>7</v>
      </c>
      <c r="S13" s="5">
        <v>14</v>
      </c>
      <c r="T13" s="5">
        <v>17</v>
      </c>
      <c r="U13" s="5">
        <v>23</v>
      </c>
      <c r="V13" s="5">
        <v>11</v>
      </c>
      <c r="W13" s="5">
        <v>2</v>
      </c>
      <c r="X13" s="5">
        <v>8</v>
      </c>
      <c r="Y13" s="5">
        <v>3</v>
      </c>
      <c r="Z13" s="5">
        <v>8</v>
      </c>
      <c r="AA13" s="5">
        <v>4</v>
      </c>
      <c r="AB13" s="5">
        <v>7</v>
      </c>
      <c r="AC13" s="5">
        <v>4</v>
      </c>
      <c r="AD13" s="5">
        <v>0</v>
      </c>
      <c r="AE13" s="5">
        <v>1</v>
      </c>
      <c r="AF13" s="5">
        <v>0</v>
      </c>
      <c r="AG13" s="5">
        <v>1</v>
      </c>
      <c r="AH13" s="5">
        <v>2</v>
      </c>
      <c r="AI13" s="5">
        <v>0</v>
      </c>
      <c r="AJ13" s="5">
        <v>0</v>
      </c>
      <c r="AK13" s="5">
        <v>1</v>
      </c>
      <c r="AL13" s="5">
        <v>1</v>
      </c>
      <c r="AM13" s="5">
        <v>1</v>
      </c>
      <c r="AN13" s="5">
        <v>1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1</v>
      </c>
      <c r="AU13" s="5">
        <v>0</v>
      </c>
      <c r="AV13" s="5">
        <v>0</v>
      </c>
      <c r="AW13" s="181">
        <v>47.7</v>
      </c>
      <c r="AX13" s="182">
        <v>50.9</v>
      </c>
      <c r="AY13" s="182">
        <v>10.5</v>
      </c>
      <c r="AZ13" s="221">
        <f t="shared" si="3"/>
        <v>0</v>
      </c>
      <c r="BA13" s="221">
        <f t="shared" si="4"/>
        <v>0</v>
      </c>
      <c r="BB13" s="221">
        <f t="shared" si="5"/>
        <v>0</v>
      </c>
      <c r="BC13" s="221">
        <f t="shared" si="6"/>
        <v>0</v>
      </c>
      <c r="BD13" s="221">
        <f t="shared" si="7"/>
        <v>0</v>
      </c>
      <c r="BE13" s="221">
        <f t="shared" si="8"/>
        <v>0</v>
      </c>
      <c r="BF13" s="221">
        <f t="shared" si="9"/>
        <v>0</v>
      </c>
      <c r="BG13" s="221">
        <f t="shared" si="10"/>
        <v>0</v>
      </c>
      <c r="BH13" s="221">
        <f t="shared" si="11"/>
        <v>0</v>
      </c>
      <c r="BI13" s="221">
        <f t="shared" si="12"/>
        <v>8.0645161290322578E-3</v>
      </c>
      <c r="BJ13" s="221">
        <f t="shared" si="13"/>
        <v>8.0645161290322578E-3</v>
      </c>
      <c r="BK13" s="221">
        <f t="shared" si="14"/>
        <v>4.0322580645161289E-2</v>
      </c>
      <c r="BL13" s="221">
        <f t="shared" si="15"/>
        <v>0</v>
      </c>
      <c r="BM13" s="221">
        <f t="shared" si="16"/>
        <v>5.6451612903225805E-2</v>
      </c>
      <c r="BN13" s="221">
        <f t="shared" si="17"/>
        <v>0.11290322580645161</v>
      </c>
      <c r="BO13" s="221">
        <f t="shared" si="18"/>
        <v>0.13709677419354838</v>
      </c>
      <c r="BP13" s="221">
        <f t="shared" si="19"/>
        <v>0.18548387096774194</v>
      </c>
      <c r="BQ13" s="221">
        <f t="shared" si="20"/>
        <v>8.8709677419354843E-2</v>
      </c>
      <c r="BR13" s="221">
        <f t="shared" si="21"/>
        <v>1.6129032258064516E-2</v>
      </c>
      <c r="BS13" s="221">
        <f t="shared" si="22"/>
        <v>6.4516129032258063E-2</v>
      </c>
      <c r="BT13" s="221">
        <f t="shared" si="23"/>
        <v>2.4193548387096774E-2</v>
      </c>
      <c r="BU13" s="221">
        <f t="shared" si="24"/>
        <v>6.4516129032258063E-2</v>
      </c>
      <c r="BV13" s="221">
        <f t="shared" si="25"/>
        <v>3.2258064516129031E-2</v>
      </c>
      <c r="BW13" s="221">
        <f t="shared" si="26"/>
        <v>5.6451612903225805E-2</v>
      </c>
      <c r="BX13" s="221">
        <f t="shared" si="27"/>
        <v>3.2258064516129031E-2</v>
      </c>
      <c r="BY13" s="221">
        <f t="shared" si="28"/>
        <v>0</v>
      </c>
      <c r="BZ13" s="221">
        <f t="shared" si="29"/>
        <v>8.0645161290322578E-3</v>
      </c>
      <c r="CA13" s="221">
        <f t="shared" si="30"/>
        <v>0</v>
      </c>
      <c r="CB13" s="221">
        <f t="shared" si="31"/>
        <v>8.0645161290322578E-3</v>
      </c>
      <c r="CC13" s="221">
        <f t="shared" si="32"/>
        <v>1.6129032258064516E-2</v>
      </c>
      <c r="CD13" s="221">
        <f t="shared" si="33"/>
        <v>0</v>
      </c>
      <c r="CE13" s="221">
        <f t="shared" si="34"/>
        <v>0</v>
      </c>
      <c r="CF13" s="221">
        <f t="shared" si="35"/>
        <v>8.0645161290322578E-3</v>
      </c>
      <c r="CG13" s="221">
        <f t="shared" si="36"/>
        <v>8.0645161290322578E-3</v>
      </c>
      <c r="CH13" s="221">
        <f t="shared" si="37"/>
        <v>8.0645161290322578E-3</v>
      </c>
      <c r="CI13" s="221">
        <f t="shared" si="38"/>
        <v>8.0645161290322578E-3</v>
      </c>
      <c r="CJ13" s="221">
        <f t="shared" si="39"/>
        <v>0</v>
      </c>
      <c r="CK13" s="221">
        <f t="shared" si="40"/>
        <v>0</v>
      </c>
      <c r="CL13" s="221">
        <f t="shared" si="41"/>
        <v>0</v>
      </c>
      <c r="CM13" s="221">
        <f t="shared" si="42"/>
        <v>0</v>
      </c>
      <c r="CN13" s="221">
        <f t="shared" si="43"/>
        <v>0</v>
      </c>
      <c r="CO13" s="221">
        <f t="shared" si="44"/>
        <v>8.0645161290322578E-3</v>
      </c>
      <c r="CP13" s="221">
        <f t="shared" si="45"/>
        <v>0</v>
      </c>
      <c r="CQ13" s="221">
        <f t="shared" si="46"/>
        <v>0</v>
      </c>
    </row>
    <row r="14" spans="2:96" ht="12" customHeight="1" x14ac:dyDescent="0.15">
      <c r="B14" s="413" t="s">
        <v>75</v>
      </c>
      <c r="C14" s="372"/>
      <c r="D14" s="5">
        <v>68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1</v>
      </c>
      <c r="P14" s="5">
        <v>8</v>
      </c>
      <c r="Q14" s="5">
        <v>5</v>
      </c>
      <c r="R14" s="5">
        <v>9</v>
      </c>
      <c r="S14" s="5">
        <v>11</v>
      </c>
      <c r="T14" s="5">
        <v>6</v>
      </c>
      <c r="U14" s="5">
        <v>3</v>
      </c>
      <c r="V14" s="5">
        <v>9</v>
      </c>
      <c r="W14" s="5">
        <v>8</v>
      </c>
      <c r="X14" s="5">
        <v>0</v>
      </c>
      <c r="Y14" s="5">
        <v>1</v>
      </c>
      <c r="Z14" s="5">
        <v>1</v>
      </c>
      <c r="AA14" s="5">
        <v>1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3</v>
      </c>
      <c r="AI14" s="5">
        <v>0</v>
      </c>
      <c r="AJ14" s="5">
        <v>0</v>
      </c>
      <c r="AK14" s="5">
        <v>0</v>
      </c>
      <c r="AL14" s="5">
        <v>1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181">
        <v>43.8</v>
      </c>
      <c r="AX14" s="182">
        <v>46</v>
      </c>
      <c r="AY14" s="182">
        <v>9</v>
      </c>
      <c r="AZ14" s="221">
        <f t="shared" si="3"/>
        <v>0</v>
      </c>
      <c r="BA14" s="221">
        <f t="shared" si="4"/>
        <v>0</v>
      </c>
      <c r="BB14" s="221">
        <f t="shared" si="5"/>
        <v>0</v>
      </c>
      <c r="BC14" s="221">
        <f t="shared" si="6"/>
        <v>0</v>
      </c>
      <c r="BD14" s="221">
        <f t="shared" si="7"/>
        <v>0</v>
      </c>
      <c r="BE14" s="221">
        <f t="shared" si="8"/>
        <v>0</v>
      </c>
      <c r="BF14" s="221">
        <f t="shared" si="9"/>
        <v>0</v>
      </c>
      <c r="BG14" s="221">
        <f t="shared" si="10"/>
        <v>0</v>
      </c>
      <c r="BH14" s="221">
        <f t="shared" si="11"/>
        <v>0</v>
      </c>
      <c r="BI14" s="221">
        <f t="shared" si="12"/>
        <v>1.4705882352941176E-2</v>
      </c>
      <c r="BJ14" s="221">
        <f t="shared" si="13"/>
        <v>1.4705882352941176E-2</v>
      </c>
      <c r="BK14" s="221">
        <f t="shared" si="14"/>
        <v>0.11764705882352941</v>
      </c>
      <c r="BL14" s="221">
        <f t="shared" si="15"/>
        <v>7.3529411764705885E-2</v>
      </c>
      <c r="BM14" s="221">
        <f t="shared" si="16"/>
        <v>0.13235294117647059</v>
      </c>
      <c r="BN14" s="221">
        <f t="shared" si="17"/>
        <v>0.16176470588235295</v>
      </c>
      <c r="BO14" s="221">
        <f t="shared" si="18"/>
        <v>8.8235294117647065E-2</v>
      </c>
      <c r="BP14" s="221">
        <f t="shared" si="19"/>
        <v>4.4117647058823532E-2</v>
      </c>
      <c r="BQ14" s="221">
        <f t="shared" si="20"/>
        <v>0.13235294117647059</v>
      </c>
      <c r="BR14" s="221">
        <f t="shared" si="21"/>
        <v>0.11764705882352941</v>
      </c>
      <c r="BS14" s="221">
        <f t="shared" si="22"/>
        <v>0</v>
      </c>
      <c r="BT14" s="221">
        <f t="shared" si="23"/>
        <v>1.4705882352941176E-2</v>
      </c>
      <c r="BU14" s="221">
        <f t="shared" si="24"/>
        <v>1.4705882352941176E-2</v>
      </c>
      <c r="BV14" s="221">
        <f t="shared" si="25"/>
        <v>1.4705882352941176E-2</v>
      </c>
      <c r="BW14" s="221">
        <f t="shared" si="26"/>
        <v>0</v>
      </c>
      <c r="BX14" s="221">
        <f t="shared" si="27"/>
        <v>0</v>
      </c>
      <c r="BY14" s="221">
        <f t="shared" si="28"/>
        <v>0</v>
      </c>
      <c r="BZ14" s="221">
        <f t="shared" si="29"/>
        <v>0</v>
      </c>
      <c r="CA14" s="221">
        <f t="shared" si="30"/>
        <v>0</v>
      </c>
      <c r="CB14" s="221">
        <f t="shared" si="31"/>
        <v>0</v>
      </c>
      <c r="CC14" s="221">
        <f t="shared" si="32"/>
        <v>4.4117647058823532E-2</v>
      </c>
      <c r="CD14" s="221">
        <f t="shared" si="33"/>
        <v>0</v>
      </c>
      <c r="CE14" s="221">
        <f t="shared" si="34"/>
        <v>0</v>
      </c>
      <c r="CF14" s="221">
        <f t="shared" si="35"/>
        <v>0</v>
      </c>
      <c r="CG14" s="221">
        <f t="shared" si="36"/>
        <v>1.4705882352941176E-2</v>
      </c>
      <c r="CH14" s="221">
        <f t="shared" si="37"/>
        <v>0</v>
      </c>
      <c r="CI14" s="221">
        <f t="shared" si="38"/>
        <v>0</v>
      </c>
      <c r="CJ14" s="221">
        <f t="shared" si="39"/>
        <v>0</v>
      </c>
      <c r="CK14" s="221">
        <f t="shared" si="40"/>
        <v>0</v>
      </c>
      <c r="CL14" s="221">
        <f t="shared" si="41"/>
        <v>0</v>
      </c>
      <c r="CM14" s="221">
        <f t="shared" si="42"/>
        <v>0</v>
      </c>
      <c r="CN14" s="221">
        <f t="shared" si="43"/>
        <v>0</v>
      </c>
      <c r="CO14" s="221">
        <f t="shared" si="44"/>
        <v>0</v>
      </c>
      <c r="CP14" s="221">
        <f t="shared" si="45"/>
        <v>0</v>
      </c>
      <c r="CQ14" s="221">
        <f t="shared" si="46"/>
        <v>0</v>
      </c>
    </row>
    <row r="15" spans="2:96" ht="12" customHeight="1" x14ac:dyDescent="0.15">
      <c r="B15" s="413" t="s">
        <v>76</v>
      </c>
      <c r="C15" s="372"/>
      <c r="D15" s="5">
        <v>4276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6</v>
      </c>
      <c r="O15" s="5">
        <v>15</v>
      </c>
      <c r="P15" s="5">
        <v>15</v>
      </c>
      <c r="Q15" s="5">
        <v>26</v>
      </c>
      <c r="R15" s="5">
        <v>63</v>
      </c>
      <c r="S15" s="5">
        <v>79</v>
      </c>
      <c r="T15" s="5">
        <v>88</v>
      </c>
      <c r="U15" s="5">
        <v>114</v>
      </c>
      <c r="V15" s="5">
        <v>128</v>
      </c>
      <c r="W15" s="5">
        <v>100</v>
      </c>
      <c r="X15" s="5">
        <v>99</v>
      </c>
      <c r="Y15" s="5">
        <v>132</v>
      </c>
      <c r="Z15" s="5">
        <v>133</v>
      </c>
      <c r="AA15" s="5">
        <v>128</v>
      </c>
      <c r="AB15" s="5">
        <v>145</v>
      </c>
      <c r="AC15" s="5">
        <v>144</v>
      </c>
      <c r="AD15" s="5">
        <v>150</v>
      </c>
      <c r="AE15" s="5">
        <v>145</v>
      </c>
      <c r="AF15" s="5">
        <v>138</v>
      </c>
      <c r="AG15" s="5">
        <v>127</v>
      </c>
      <c r="AH15" s="5">
        <v>132</v>
      </c>
      <c r="AI15" s="5">
        <v>126</v>
      </c>
      <c r="AJ15" s="5">
        <v>151</v>
      </c>
      <c r="AK15" s="5">
        <v>128</v>
      </c>
      <c r="AL15" s="5">
        <v>117</v>
      </c>
      <c r="AM15" s="5">
        <v>113</v>
      </c>
      <c r="AN15" s="5">
        <v>97</v>
      </c>
      <c r="AO15" s="5">
        <v>95</v>
      </c>
      <c r="AP15" s="5">
        <v>82</v>
      </c>
      <c r="AQ15" s="5">
        <v>90</v>
      </c>
      <c r="AR15" s="5">
        <v>73</v>
      </c>
      <c r="AS15" s="5">
        <v>75</v>
      </c>
      <c r="AT15" s="5">
        <v>68</v>
      </c>
      <c r="AU15" s="5">
        <v>85</v>
      </c>
      <c r="AV15" s="5">
        <v>868</v>
      </c>
      <c r="AW15" s="181">
        <v>74.5</v>
      </c>
      <c r="AX15" s="182">
        <v>78.599999999999994</v>
      </c>
      <c r="AY15" s="182">
        <v>26</v>
      </c>
      <c r="AZ15" s="221">
        <f t="shared" si="3"/>
        <v>0</v>
      </c>
      <c r="BA15" s="221">
        <f t="shared" si="4"/>
        <v>0</v>
      </c>
      <c r="BB15" s="221">
        <f t="shared" si="5"/>
        <v>0</v>
      </c>
      <c r="BC15" s="221">
        <f t="shared" si="6"/>
        <v>0</v>
      </c>
      <c r="BD15" s="221">
        <f t="shared" si="7"/>
        <v>0</v>
      </c>
      <c r="BE15" s="221">
        <f t="shared" si="8"/>
        <v>0</v>
      </c>
      <c r="BF15" s="221">
        <f t="shared" si="9"/>
        <v>2.3386342376052386E-4</v>
      </c>
      <c r="BG15" s="221">
        <f t="shared" si="10"/>
        <v>0</v>
      </c>
      <c r="BH15" s="221">
        <f t="shared" si="11"/>
        <v>0</v>
      </c>
      <c r="BI15" s="221">
        <f t="shared" si="12"/>
        <v>1.403180542563143E-3</v>
      </c>
      <c r="BJ15" s="221">
        <f t="shared" si="13"/>
        <v>3.5079513564078577E-3</v>
      </c>
      <c r="BK15" s="221">
        <f t="shared" si="14"/>
        <v>3.5079513564078577E-3</v>
      </c>
      <c r="BL15" s="221">
        <f t="shared" si="15"/>
        <v>6.0804490177736202E-3</v>
      </c>
      <c r="BM15" s="221">
        <f t="shared" si="16"/>
        <v>1.4733395696913003E-2</v>
      </c>
      <c r="BN15" s="221">
        <f t="shared" si="17"/>
        <v>1.8475210477081384E-2</v>
      </c>
      <c r="BO15" s="221">
        <f t="shared" si="18"/>
        <v>2.05799812909261E-2</v>
      </c>
      <c r="BP15" s="221">
        <f t="shared" si="19"/>
        <v>2.6660430308699721E-2</v>
      </c>
      <c r="BQ15" s="221">
        <f t="shared" si="20"/>
        <v>2.9934518241347054E-2</v>
      </c>
      <c r="BR15" s="221">
        <f t="shared" si="21"/>
        <v>2.3386342376052385E-2</v>
      </c>
      <c r="BS15" s="221">
        <f t="shared" si="22"/>
        <v>2.3152478952291861E-2</v>
      </c>
      <c r="BT15" s="221">
        <f t="shared" si="23"/>
        <v>3.086997193638915E-2</v>
      </c>
      <c r="BU15" s="221">
        <f t="shared" si="24"/>
        <v>3.1103835360149674E-2</v>
      </c>
      <c r="BV15" s="221">
        <f t="shared" si="25"/>
        <v>2.9934518241347054E-2</v>
      </c>
      <c r="BW15" s="221">
        <f t="shared" si="26"/>
        <v>3.3910196445275959E-2</v>
      </c>
      <c r="BX15" s="221">
        <f t="shared" si="27"/>
        <v>3.3676333021515438E-2</v>
      </c>
      <c r="BY15" s="221">
        <f t="shared" si="28"/>
        <v>3.5079513564078575E-2</v>
      </c>
      <c r="BZ15" s="221">
        <f t="shared" si="29"/>
        <v>3.3910196445275959E-2</v>
      </c>
      <c r="CA15" s="221">
        <f t="shared" si="30"/>
        <v>3.2273152478952294E-2</v>
      </c>
      <c r="CB15" s="221">
        <f t="shared" si="31"/>
        <v>2.970065481758653E-2</v>
      </c>
      <c r="CC15" s="221">
        <f t="shared" si="32"/>
        <v>3.086997193638915E-2</v>
      </c>
      <c r="CD15" s="221">
        <f t="shared" si="33"/>
        <v>2.9466791393826006E-2</v>
      </c>
      <c r="CE15" s="221">
        <f t="shared" si="34"/>
        <v>3.5313376987839103E-2</v>
      </c>
      <c r="CF15" s="221">
        <f t="shared" si="35"/>
        <v>2.9934518241347054E-2</v>
      </c>
      <c r="CG15" s="221">
        <f t="shared" si="36"/>
        <v>2.7362020579981289E-2</v>
      </c>
      <c r="CH15" s="221">
        <f t="shared" si="37"/>
        <v>2.6426566884939197E-2</v>
      </c>
      <c r="CI15" s="221">
        <f t="shared" si="38"/>
        <v>2.2684752104770813E-2</v>
      </c>
      <c r="CJ15" s="221">
        <f t="shared" si="39"/>
        <v>2.2217025257249765E-2</v>
      </c>
      <c r="CK15" s="221">
        <f t="shared" si="40"/>
        <v>1.9176800748362956E-2</v>
      </c>
      <c r="CL15" s="221">
        <f t="shared" si="41"/>
        <v>2.1047708138447148E-2</v>
      </c>
      <c r="CM15" s="221">
        <f t="shared" si="42"/>
        <v>1.7072029934518243E-2</v>
      </c>
      <c r="CN15" s="221">
        <f t="shared" si="43"/>
        <v>1.7539756782039288E-2</v>
      </c>
      <c r="CO15" s="221">
        <f t="shared" si="44"/>
        <v>1.5902712815715623E-2</v>
      </c>
      <c r="CP15" s="221">
        <f t="shared" si="45"/>
        <v>1.9878391019644528E-2</v>
      </c>
      <c r="CQ15" s="221">
        <f t="shared" si="46"/>
        <v>0.2029934518241347</v>
      </c>
    </row>
    <row r="16" spans="2:96" ht="12" customHeight="1" x14ac:dyDescent="0.15">
      <c r="B16" s="413" t="s">
        <v>77</v>
      </c>
      <c r="C16" s="372"/>
      <c r="D16" s="5">
        <v>272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3</v>
      </c>
      <c r="K16" s="5">
        <v>1</v>
      </c>
      <c r="L16" s="5">
        <v>0</v>
      </c>
      <c r="M16" s="5">
        <v>0</v>
      </c>
      <c r="N16" s="5">
        <v>2</v>
      </c>
      <c r="O16" s="5">
        <v>5</v>
      </c>
      <c r="P16" s="5">
        <v>7</v>
      </c>
      <c r="Q16" s="5">
        <v>4</v>
      </c>
      <c r="R16" s="5">
        <v>12</v>
      </c>
      <c r="S16" s="5">
        <v>11</v>
      </c>
      <c r="T16" s="5">
        <v>9</v>
      </c>
      <c r="U16" s="5">
        <v>15</v>
      </c>
      <c r="V16" s="5">
        <v>16</v>
      </c>
      <c r="W16" s="5">
        <v>12</v>
      </c>
      <c r="X16" s="5">
        <v>16</v>
      </c>
      <c r="Y16" s="5">
        <v>20</v>
      </c>
      <c r="Z16" s="5">
        <v>18</v>
      </c>
      <c r="AA16" s="5">
        <v>14</v>
      </c>
      <c r="AB16" s="5">
        <v>19</v>
      </c>
      <c r="AC16" s="5">
        <v>15</v>
      </c>
      <c r="AD16" s="5">
        <v>17</v>
      </c>
      <c r="AE16" s="5">
        <v>14</v>
      </c>
      <c r="AF16" s="5">
        <v>6</v>
      </c>
      <c r="AG16" s="5">
        <v>9</v>
      </c>
      <c r="AH16" s="5">
        <v>5</v>
      </c>
      <c r="AI16" s="5">
        <v>4</v>
      </c>
      <c r="AJ16" s="5">
        <v>5</v>
      </c>
      <c r="AK16" s="5">
        <v>0</v>
      </c>
      <c r="AL16" s="5">
        <v>2</v>
      </c>
      <c r="AM16" s="5">
        <v>0</v>
      </c>
      <c r="AN16" s="5">
        <v>1</v>
      </c>
      <c r="AO16" s="5">
        <v>2</v>
      </c>
      <c r="AP16" s="5">
        <v>0</v>
      </c>
      <c r="AQ16" s="5">
        <v>1</v>
      </c>
      <c r="AR16" s="5">
        <v>5</v>
      </c>
      <c r="AS16" s="5">
        <v>1</v>
      </c>
      <c r="AT16" s="5">
        <v>1</v>
      </c>
      <c r="AU16" s="5">
        <v>0</v>
      </c>
      <c r="AV16" s="5">
        <v>0</v>
      </c>
      <c r="AW16" s="181">
        <v>56.7</v>
      </c>
      <c r="AX16" s="182">
        <v>56.7</v>
      </c>
      <c r="AY16" s="182">
        <v>13.1</v>
      </c>
      <c r="AZ16" s="221">
        <f t="shared" si="3"/>
        <v>0</v>
      </c>
      <c r="BA16" s="221">
        <f t="shared" si="4"/>
        <v>0</v>
      </c>
      <c r="BB16" s="221">
        <f t="shared" si="5"/>
        <v>0</v>
      </c>
      <c r="BC16" s="221">
        <f t="shared" si="6"/>
        <v>0</v>
      </c>
      <c r="BD16" s="221">
        <f t="shared" si="7"/>
        <v>0</v>
      </c>
      <c r="BE16" s="221">
        <f t="shared" si="8"/>
        <v>1.1029411764705883E-2</v>
      </c>
      <c r="BF16" s="221">
        <f t="shared" si="9"/>
        <v>3.6764705882352941E-3</v>
      </c>
      <c r="BG16" s="221">
        <f t="shared" si="10"/>
        <v>0</v>
      </c>
      <c r="BH16" s="221">
        <f t="shared" si="11"/>
        <v>0</v>
      </c>
      <c r="BI16" s="221">
        <f t="shared" si="12"/>
        <v>7.3529411764705881E-3</v>
      </c>
      <c r="BJ16" s="221">
        <f t="shared" si="13"/>
        <v>1.8382352941176471E-2</v>
      </c>
      <c r="BK16" s="221">
        <f t="shared" si="14"/>
        <v>2.5735294117647058E-2</v>
      </c>
      <c r="BL16" s="221">
        <f t="shared" si="15"/>
        <v>1.4705882352941176E-2</v>
      </c>
      <c r="BM16" s="221">
        <f t="shared" si="16"/>
        <v>4.4117647058823532E-2</v>
      </c>
      <c r="BN16" s="221">
        <f t="shared" si="17"/>
        <v>4.0441176470588237E-2</v>
      </c>
      <c r="BO16" s="221">
        <f t="shared" si="18"/>
        <v>3.3088235294117647E-2</v>
      </c>
      <c r="BP16" s="221">
        <f t="shared" si="19"/>
        <v>5.514705882352941E-2</v>
      </c>
      <c r="BQ16" s="221">
        <f t="shared" si="20"/>
        <v>5.8823529411764705E-2</v>
      </c>
      <c r="BR16" s="221">
        <f t="shared" si="21"/>
        <v>4.4117647058823532E-2</v>
      </c>
      <c r="BS16" s="221">
        <f t="shared" si="22"/>
        <v>5.8823529411764705E-2</v>
      </c>
      <c r="BT16" s="221">
        <f t="shared" si="23"/>
        <v>7.3529411764705885E-2</v>
      </c>
      <c r="BU16" s="221">
        <f t="shared" si="24"/>
        <v>6.6176470588235295E-2</v>
      </c>
      <c r="BV16" s="221">
        <f t="shared" si="25"/>
        <v>5.1470588235294115E-2</v>
      </c>
      <c r="BW16" s="221">
        <f t="shared" si="26"/>
        <v>6.985294117647059E-2</v>
      </c>
      <c r="BX16" s="221">
        <f t="shared" si="27"/>
        <v>5.514705882352941E-2</v>
      </c>
      <c r="BY16" s="221">
        <f t="shared" si="28"/>
        <v>6.25E-2</v>
      </c>
      <c r="BZ16" s="221">
        <f t="shared" si="29"/>
        <v>5.1470588235294115E-2</v>
      </c>
      <c r="CA16" s="221">
        <f t="shared" si="30"/>
        <v>2.2058823529411766E-2</v>
      </c>
      <c r="CB16" s="221">
        <f t="shared" si="31"/>
        <v>3.3088235294117647E-2</v>
      </c>
      <c r="CC16" s="221">
        <f t="shared" si="32"/>
        <v>1.8382352941176471E-2</v>
      </c>
      <c r="CD16" s="221">
        <f t="shared" si="33"/>
        <v>1.4705882352941176E-2</v>
      </c>
      <c r="CE16" s="221">
        <f t="shared" si="34"/>
        <v>1.8382352941176471E-2</v>
      </c>
      <c r="CF16" s="221">
        <f t="shared" si="35"/>
        <v>0</v>
      </c>
      <c r="CG16" s="221">
        <f t="shared" si="36"/>
        <v>7.3529411764705881E-3</v>
      </c>
      <c r="CH16" s="221">
        <f t="shared" si="37"/>
        <v>0</v>
      </c>
      <c r="CI16" s="221">
        <f t="shared" si="38"/>
        <v>3.6764705882352941E-3</v>
      </c>
      <c r="CJ16" s="221">
        <f t="shared" si="39"/>
        <v>7.3529411764705881E-3</v>
      </c>
      <c r="CK16" s="221">
        <f t="shared" si="40"/>
        <v>0</v>
      </c>
      <c r="CL16" s="221">
        <f t="shared" si="41"/>
        <v>3.6764705882352941E-3</v>
      </c>
      <c r="CM16" s="221">
        <f t="shared" si="42"/>
        <v>1.8382352941176471E-2</v>
      </c>
      <c r="CN16" s="221">
        <f t="shared" si="43"/>
        <v>3.6764705882352941E-3</v>
      </c>
      <c r="CO16" s="221">
        <f t="shared" si="44"/>
        <v>3.6764705882352941E-3</v>
      </c>
      <c r="CP16" s="221">
        <f t="shared" si="45"/>
        <v>0</v>
      </c>
      <c r="CQ16" s="221">
        <f t="shared" si="46"/>
        <v>0</v>
      </c>
    </row>
    <row r="17" spans="2:95" ht="12" customHeight="1" x14ac:dyDescent="0.15">
      <c r="B17" s="413" t="s">
        <v>325</v>
      </c>
      <c r="C17" s="372"/>
      <c r="D17" s="5">
        <v>41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2</v>
      </c>
      <c r="R17" s="5">
        <v>8</v>
      </c>
      <c r="S17" s="5">
        <v>6</v>
      </c>
      <c r="T17" s="5">
        <v>5</v>
      </c>
      <c r="U17" s="5">
        <v>2</v>
      </c>
      <c r="V17" s="5">
        <v>1</v>
      </c>
      <c r="W17" s="5">
        <v>2</v>
      </c>
      <c r="X17" s="5">
        <v>4</v>
      </c>
      <c r="Y17" s="5">
        <v>5</v>
      </c>
      <c r="Z17" s="5">
        <v>2</v>
      </c>
      <c r="AA17" s="5">
        <v>1</v>
      </c>
      <c r="AB17" s="5">
        <v>2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181">
        <v>44.9</v>
      </c>
      <c r="AX17" s="182">
        <v>47.6</v>
      </c>
      <c r="AY17" s="182">
        <v>6.9</v>
      </c>
      <c r="AZ17" s="221">
        <f t="shared" si="3"/>
        <v>0</v>
      </c>
      <c r="BA17" s="221">
        <f t="shared" si="4"/>
        <v>0</v>
      </c>
      <c r="BB17" s="221">
        <f t="shared" si="5"/>
        <v>0</v>
      </c>
      <c r="BC17" s="221">
        <f t="shared" si="6"/>
        <v>0</v>
      </c>
      <c r="BD17" s="221">
        <f t="shared" si="7"/>
        <v>0</v>
      </c>
      <c r="BE17" s="221">
        <f t="shared" si="8"/>
        <v>0</v>
      </c>
      <c r="BF17" s="221">
        <f t="shared" si="9"/>
        <v>0</v>
      </c>
      <c r="BG17" s="221">
        <f t="shared" si="10"/>
        <v>0</v>
      </c>
      <c r="BH17" s="221">
        <f t="shared" si="11"/>
        <v>0</v>
      </c>
      <c r="BI17" s="221">
        <f t="shared" si="12"/>
        <v>0</v>
      </c>
      <c r="BJ17" s="221">
        <f t="shared" si="13"/>
        <v>2.4390243902439025E-2</v>
      </c>
      <c r="BK17" s="221">
        <f t="shared" si="14"/>
        <v>0</v>
      </c>
      <c r="BL17" s="221">
        <f t="shared" si="15"/>
        <v>4.878048780487805E-2</v>
      </c>
      <c r="BM17" s="221">
        <f t="shared" si="16"/>
        <v>0.1951219512195122</v>
      </c>
      <c r="BN17" s="221">
        <f t="shared" si="17"/>
        <v>0.14634146341463414</v>
      </c>
      <c r="BO17" s="221">
        <f t="shared" si="18"/>
        <v>0.12195121951219512</v>
      </c>
      <c r="BP17" s="221">
        <f t="shared" si="19"/>
        <v>4.878048780487805E-2</v>
      </c>
      <c r="BQ17" s="221">
        <f t="shared" si="20"/>
        <v>2.4390243902439025E-2</v>
      </c>
      <c r="BR17" s="221">
        <f t="shared" si="21"/>
        <v>4.878048780487805E-2</v>
      </c>
      <c r="BS17" s="221">
        <f t="shared" si="22"/>
        <v>9.7560975609756101E-2</v>
      </c>
      <c r="BT17" s="221">
        <f t="shared" si="23"/>
        <v>0.12195121951219512</v>
      </c>
      <c r="BU17" s="221">
        <f t="shared" si="24"/>
        <v>4.878048780487805E-2</v>
      </c>
      <c r="BV17" s="221">
        <f t="shared" si="25"/>
        <v>2.4390243902439025E-2</v>
      </c>
      <c r="BW17" s="221">
        <f t="shared" si="26"/>
        <v>4.878048780487805E-2</v>
      </c>
      <c r="BX17" s="221">
        <f t="shared" si="27"/>
        <v>0</v>
      </c>
      <c r="BY17" s="221">
        <f t="shared" si="28"/>
        <v>0</v>
      </c>
      <c r="BZ17" s="221">
        <f t="shared" si="29"/>
        <v>0</v>
      </c>
      <c r="CA17" s="221">
        <f t="shared" si="30"/>
        <v>0</v>
      </c>
      <c r="CB17" s="221">
        <f t="shared" si="31"/>
        <v>0</v>
      </c>
      <c r="CC17" s="221">
        <f t="shared" si="32"/>
        <v>0</v>
      </c>
      <c r="CD17" s="221">
        <f t="shared" si="33"/>
        <v>0</v>
      </c>
      <c r="CE17" s="221">
        <f t="shared" si="34"/>
        <v>0</v>
      </c>
      <c r="CF17" s="221">
        <f t="shared" si="35"/>
        <v>0</v>
      </c>
      <c r="CG17" s="221">
        <f t="shared" si="36"/>
        <v>0</v>
      </c>
      <c r="CH17" s="221">
        <f t="shared" si="37"/>
        <v>0</v>
      </c>
      <c r="CI17" s="221">
        <f t="shared" si="38"/>
        <v>0</v>
      </c>
      <c r="CJ17" s="221">
        <f t="shared" si="39"/>
        <v>0</v>
      </c>
      <c r="CK17" s="221">
        <f t="shared" si="40"/>
        <v>0</v>
      </c>
      <c r="CL17" s="221">
        <f t="shared" si="41"/>
        <v>0</v>
      </c>
      <c r="CM17" s="221">
        <f t="shared" si="42"/>
        <v>0</v>
      </c>
      <c r="CN17" s="221">
        <f t="shared" si="43"/>
        <v>0</v>
      </c>
      <c r="CO17" s="221">
        <f t="shared" si="44"/>
        <v>0</v>
      </c>
      <c r="CP17" s="221">
        <f t="shared" si="45"/>
        <v>0</v>
      </c>
      <c r="CQ17" s="221">
        <f t="shared" si="46"/>
        <v>0</v>
      </c>
    </row>
    <row r="18" spans="2:95" ht="12" customHeight="1" x14ac:dyDescent="0.15">
      <c r="B18" s="413" t="s">
        <v>79</v>
      </c>
      <c r="C18" s="372"/>
      <c r="D18" s="5">
        <v>1979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3</v>
      </c>
      <c r="O18" s="5">
        <v>9</v>
      </c>
      <c r="P18" s="5">
        <v>23</v>
      </c>
      <c r="Q18" s="5">
        <v>26</v>
      </c>
      <c r="R18" s="5">
        <v>60</v>
      </c>
      <c r="S18" s="5">
        <v>106</v>
      </c>
      <c r="T18" s="5">
        <v>126</v>
      </c>
      <c r="U18" s="5">
        <v>151</v>
      </c>
      <c r="V18" s="5">
        <v>153</v>
      </c>
      <c r="W18" s="5">
        <v>132</v>
      </c>
      <c r="X18" s="5">
        <v>152</v>
      </c>
      <c r="Y18" s="5">
        <v>145</v>
      </c>
      <c r="Z18" s="5">
        <v>121</v>
      </c>
      <c r="AA18" s="5">
        <v>99</v>
      </c>
      <c r="AB18" s="5">
        <v>89</v>
      </c>
      <c r="AC18" s="5">
        <v>67</v>
      </c>
      <c r="AD18" s="5">
        <v>68</v>
      </c>
      <c r="AE18" s="5">
        <v>49</v>
      </c>
      <c r="AF18" s="5">
        <v>63</v>
      </c>
      <c r="AG18" s="5">
        <v>43</v>
      </c>
      <c r="AH18" s="5">
        <v>36</v>
      </c>
      <c r="AI18" s="5">
        <v>33</v>
      </c>
      <c r="AJ18" s="5">
        <v>25</v>
      </c>
      <c r="AK18" s="5">
        <v>25</v>
      </c>
      <c r="AL18" s="5">
        <v>31</v>
      </c>
      <c r="AM18" s="5">
        <v>21</v>
      </c>
      <c r="AN18" s="5">
        <v>15</v>
      </c>
      <c r="AO18" s="5">
        <v>13</v>
      </c>
      <c r="AP18" s="5">
        <v>13</v>
      </c>
      <c r="AQ18" s="5">
        <v>15</v>
      </c>
      <c r="AR18" s="5">
        <v>11</v>
      </c>
      <c r="AS18" s="5">
        <v>16</v>
      </c>
      <c r="AT18" s="5">
        <v>10</v>
      </c>
      <c r="AU18" s="5">
        <v>9</v>
      </c>
      <c r="AV18" s="5">
        <v>21</v>
      </c>
      <c r="AW18" s="181">
        <v>54.7</v>
      </c>
      <c r="AX18" s="182">
        <v>57.9</v>
      </c>
      <c r="AY18" s="182">
        <v>13.9</v>
      </c>
      <c r="AZ18" s="221">
        <f t="shared" si="3"/>
        <v>0</v>
      </c>
      <c r="BA18" s="221">
        <f t="shared" si="4"/>
        <v>0</v>
      </c>
      <c r="BB18" s="221">
        <f t="shared" si="5"/>
        <v>0</v>
      </c>
      <c r="BC18" s="221">
        <f t="shared" si="6"/>
        <v>0</v>
      </c>
      <c r="BD18" s="221">
        <f t="shared" si="7"/>
        <v>0</v>
      </c>
      <c r="BE18" s="221">
        <f t="shared" si="8"/>
        <v>0</v>
      </c>
      <c r="BF18" s="221">
        <f t="shared" si="9"/>
        <v>0</v>
      </c>
      <c r="BG18" s="221">
        <f t="shared" si="10"/>
        <v>0</v>
      </c>
      <c r="BH18" s="221">
        <f t="shared" si="11"/>
        <v>0</v>
      </c>
      <c r="BI18" s="221">
        <f t="shared" si="12"/>
        <v>1.5159171298635675E-3</v>
      </c>
      <c r="BJ18" s="221">
        <f t="shared" si="13"/>
        <v>4.5477513895907026E-3</v>
      </c>
      <c r="BK18" s="221">
        <f t="shared" si="14"/>
        <v>1.1622031328954016E-2</v>
      </c>
      <c r="BL18" s="221">
        <f t="shared" si="15"/>
        <v>1.3137948458817585E-2</v>
      </c>
      <c r="BM18" s="221">
        <f t="shared" si="16"/>
        <v>3.0318342597271349E-2</v>
      </c>
      <c r="BN18" s="221">
        <f t="shared" si="17"/>
        <v>5.3562405255179385E-2</v>
      </c>
      <c r="BO18" s="221">
        <f t="shared" si="18"/>
        <v>6.3668519454269837E-2</v>
      </c>
      <c r="BP18" s="221">
        <f t="shared" si="19"/>
        <v>7.6301162203132891E-2</v>
      </c>
      <c r="BQ18" s="221">
        <f t="shared" si="20"/>
        <v>7.7311773623041938E-2</v>
      </c>
      <c r="BR18" s="221">
        <f t="shared" si="21"/>
        <v>6.6700353713996963E-2</v>
      </c>
      <c r="BS18" s="221">
        <f t="shared" si="22"/>
        <v>7.6806467913087415E-2</v>
      </c>
      <c r="BT18" s="221">
        <f t="shared" si="23"/>
        <v>7.3269327943405765E-2</v>
      </c>
      <c r="BU18" s="221">
        <f t="shared" si="24"/>
        <v>6.114199090449722E-2</v>
      </c>
      <c r="BV18" s="221">
        <f t="shared" si="25"/>
        <v>5.0025265285497729E-2</v>
      </c>
      <c r="BW18" s="221">
        <f t="shared" si="26"/>
        <v>4.4972208185952503E-2</v>
      </c>
      <c r="BX18" s="221">
        <f t="shared" si="27"/>
        <v>3.3855482566953005E-2</v>
      </c>
      <c r="BY18" s="221">
        <f t="shared" si="28"/>
        <v>3.4360788276907528E-2</v>
      </c>
      <c r="BZ18" s="221">
        <f t="shared" si="29"/>
        <v>2.4759979787771603E-2</v>
      </c>
      <c r="CA18" s="221">
        <f t="shared" si="30"/>
        <v>3.1834259727134918E-2</v>
      </c>
      <c r="CB18" s="221">
        <f t="shared" si="31"/>
        <v>2.1728145528044467E-2</v>
      </c>
      <c r="CC18" s="221">
        <f t="shared" si="32"/>
        <v>1.8191005558362811E-2</v>
      </c>
      <c r="CD18" s="221">
        <f t="shared" si="33"/>
        <v>1.6675088428499241E-2</v>
      </c>
      <c r="CE18" s="221">
        <f t="shared" si="34"/>
        <v>1.2632642748863061E-2</v>
      </c>
      <c r="CF18" s="221">
        <f t="shared" si="35"/>
        <v>1.2632642748863061E-2</v>
      </c>
      <c r="CG18" s="221">
        <f t="shared" si="36"/>
        <v>1.5664477008590198E-2</v>
      </c>
      <c r="CH18" s="221">
        <f t="shared" si="37"/>
        <v>1.0611419909044972E-2</v>
      </c>
      <c r="CI18" s="221">
        <f t="shared" si="38"/>
        <v>7.5795856493178371E-3</v>
      </c>
      <c r="CJ18" s="221">
        <f t="shared" si="39"/>
        <v>6.5689742294087923E-3</v>
      </c>
      <c r="CK18" s="221">
        <f t="shared" si="40"/>
        <v>6.5689742294087923E-3</v>
      </c>
      <c r="CL18" s="221">
        <f t="shared" si="41"/>
        <v>7.5795856493178371E-3</v>
      </c>
      <c r="CM18" s="221">
        <f t="shared" si="42"/>
        <v>5.5583628094997475E-3</v>
      </c>
      <c r="CN18" s="221">
        <f t="shared" si="43"/>
        <v>8.0848913592723604E-3</v>
      </c>
      <c r="CO18" s="221">
        <f t="shared" si="44"/>
        <v>5.053057099545225E-3</v>
      </c>
      <c r="CP18" s="221">
        <f t="shared" si="45"/>
        <v>4.5477513895907026E-3</v>
      </c>
      <c r="CQ18" s="221">
        <f t="shared" si="46"/>
        <v>1.0611419909044972E-2</v>
      </c>
    </row>
    <row r="19" spans="2:95" ht="12" customHeight="1" x14ac:dyDescent="0.15">
      <c r="B19" s="413" t="s">
        <v>326</v>
      </c>
      <c r="C19" s="372"/>
      <c r="D19" s="5">
        <v>202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6</v>
      </c>
      <c r="N19" s="5">
        <v>12</v>
      </c>
      <c r="O19" s="5">
        <v>19</v>
      </c>
      <c r="P19" s="5">
        <v>25</v>
      </c>
      <c r="Q19" s="5">
        <v>19</v>
      </c>
      <c r="R19" s="5">
        <v>25</v>
      </c>
      <c r="S19" s="5">
        <v>11</v>
      </c>
      <c r="T19" s="5">
        <v>12</v>
      </c>
      <c r="U19" s="5">
        <v>10</v>
      </c>
      <c r="V19" s="5">
        <v>17</v>
      </c>
      <c r="W19" s="5">
        <v>9</v>
      </c>
      <c r="X19" s="5">
        <v>3</v>
      </c>
      <c r="Y19" s="5">
        <v>5</v>
      </c>
      <c r="Z19" s="5">
        <v>2</v>
      </c>
      <c r="AA19" s="5">
        <v>1</v>
      </c>
      <c r="AB19" s="5">
        <v>4</v>
      </c>
      <c r="AC19" s="5">
        <v>5</v>
      </c>
      <c r="AD19" s="5">
        <v>2</v>
      </c>
      <c r="AE19" s="5">
        <v>8</v>
      </c>
      <c r="AF19" s="5">
        <v>2</v>
      </c>
      <c r="AG19" s="5">
        <v>1</v>
      </c>
      <c r="AH19" s="5">
        <v>2</v>
      </c>
      <c r="AI19" s="5">
        <v>0</v>
      </c>
      <c r="AJ19" s="5">
        <v>0</v>
      </c>
      <c r="AK19" s="5">
        <v>1</v>
      </c>
      <c r="AL19" s="5">
        <v>0</v>
      </c>
      <c r="AM19" s="5">
        <v>0</v>
      </c>
      <c r="AN19" s="5">
        <v>1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181">
        <v>41.6</v>
      </c>
      <c r="AX19" s="182">
        <v>44.9</v>
      </c>
      <c r="AY19" s="182">
        <v>10.6</v>
      </c>
      <c r="AZ19" s="221">
        <f t="shared" si="3"/>
        <v>0</v>
      </c>
      <c r="BA19" s="221">
        <f t="shared" si="4"/>
        <v>0</v>
      </c>
      <c r="BB19" s="221">
        <f t="shared" si="5"/>
        <v>0</v>
      </c>
      <c r="BC19" s="221">
        <f t="shared" si="6"/>
        <v>0</v>
      </c>
      <c r="BD19" s="221">
        <f t="shared" si="7"/>
        <v>0</v>
      </c>
      <c r="BE19" s="221">
        <f t="shared" si="8"/>
        <v>0</v>
      </c>
      <c r="BF19" s="221">
        <f t="shared" si="9"/>
        <v>0</v>
      </c>
      <c r="BG19" s="221">
        <f t="shared" si="10"/>
        <v>0</v>
      </c>
      <c r="BH19" s="221">
        <f t="shared" si="11"/>
        <v>2.9702970297029702E-2</v>
      </c>
      <c r="BI19" s="221">
        <f t="shared" si="12"/>
        <v>5.9405940594059403E-2</v>
      </c>
      <c r="BJ19" s="221">
        <f t="shared" si="13"/>
        <v>9.405940594059406E-2</v>
      </c>
      <c r="BK19" s="221">
        <f t="shared" si="14"/>
        <v>0.12376237623762376</v>
      </c>
      <c r="BL19" s="221">
        <f t="shared" si="15"/>
        <v>9.405940594059406E-2</v>
      </c>
      <c r="BM19" s="221">
        <f t="shared" si="16"/>
        <v>0.12376237623762376</v>
      </c>
      <c r="BN19" s="221">
        <f t="shared" si="17"/>
        <v>5.4455445544554455E-2</v>
      </c>
      <c r="BO19" s="221">
        <f t="shared" si="18"/>
        <v>5.9405940594059403E-2</v>
      </c>
      <c r="BP19" s="221">
        <f t="shared" si="19"/>
        <v>4.9504950495049507E-2</v>
      </c>
      <c r="BQ19" s="221">
        <f t="shared" si="20"/>
        <v>8.4158415841584164E-2</v>
      </c>
      <c r="BR19" s="221">
        <f t="shared" si="21"/>
        <v>4.4554455445544552E-2</v>
      </c>
      <c r="BS19" s="221">
        <f t="shared" si="22"/>
        <v>1.4851485148514851E-2</v>
      </c>
      <c r="BT19" s="221">
        <f t="shared" si="23"/>
        <v>2.4752475247524754E-2</v>
      </c>
      <c r="BU19" s="221">
        <f t="shared" si="24"/>
        <v>9.9009900990099011E-3</v>
      </c>
      <c r="BV19" s="221">
        <f t="shared" si="25"/>
        <v>4.9504950495049506E-3</v>
      </c>
      <c r="BW19" s="221">
        <f t="shared" si="26"/>
        <v>1.9801980198019802E-2</v>
      </c>
      <c r="BX19" s="221">
        <f t="shared" si="27"/>
        <v>2.4752475247524754E-2</v>
      </c>
      <c r="BY19" s="221">
        <f t="shared" si="28"/>
        <v>9.9009900990099011E-3</v>
      </c>
      <c r="BZ19" s="221">
        <f t="shared" si="29"/>
        <v>3.9603960396039604E-2</v>
      </c>
      <c r="CA19" s="221">
        <f t="shared" si="30"/>
        <v>9.9009900990099011E-3</v>
      </c>
      <c r="CB19" s="221">
        <f t="shared" si="31"/>
        <v>4.9504950495049506E-3</v>
      </c>
      <c r="CC19" s="221">
        <f t="shared" si="32"/>
        <v>9.9009900990099011E-3</v>
      </c>
      <c r="CD19" s="221">
        <f t="shared" si="33"/>
        <v>0</v>
      </c>
      <c r="CE19" s="221">
        <f t="shared" si="34"/>
        <v>0</v>
      </c>
      <c r="CF19" s="221">
        <f t="shared" si="35"/>
        <v>4.9504950495049506E-3</v>
      </c>
      <c r="CG19" s="221">
        <f t="shared" si="36"/>
        <v>0</v>
      </c>
      <c r="CH19" s="221">
        <f t="shared" si="37"/>
        <v>0</v>
      </c>
      <c r="CI19" s="221">
        <f t="shared" si="38"/>
        <v>4.9504950495049506E-3</v>
      </c>
      <c r="CJ19" s="221">
        <f t="shared" si="39"/>
        <v>0</v>
      </c>
      <c r="CK19" s="221">
        <f t="shared" si="40"/>
        <v>0</v>
      </c>
      <c r="CL19" s="221">
        <f t="shared" si="41"/>
        <v>0</v>
      </c>
      <c r="CM19" s="221">
        <f t="shared" si="42"/>
        <v>0</v>
      </c>
      <c r="CN19" s="221">
        <f t="shared" si="43"/>
        <v>0</v>
      </c>
      <c r="CO19" s="221">
        <f t="shared" si="44"/>
        <v>0</v>
      </c>
      <c r="CP19" s="221">
        <f t="shared" si="45"/>
        <v>0</v>
      </c>
      <c r="CQ19" s="221">
        <f t="shared" si="46"/>
        <v>0</v>
      </c>
    </row>
    <row r="20" spans="2:95" ht="12" customHeight="1" x14ac:dyDescent="0.15">
      <c r="B20" s="413" t="s">
        <v>327</v>
      </c>
      <c r="C20" s="372"/>
      <c r="D20" s="5">
        <v>93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8</v>
      </c>
      <c r="O20" s="5">
        <v>16</v>
      </c>
      <c r="P20" s="5">
        <v>7</v>
      </c>
      <c r="Q20" s="5">
        <v>12</v>
      </c>
      <c r="R20" s="5">
        <v>8</v>
      </c>
      <c r="S20" s="5">
        <v>14</v>
      </c>
      <c r="T20" s="5">
        <v>5</v>
      </c>
      <c r="U20" s="5">
        <v>4</v>
      </c>
      <c r="V20" s="5">
        <v>6</v>
      </c>
      <c r="W20" s="5">
        <v>3</v>
      </c>
      <c r="X20" s="5">
        <v>2</v>
      </c>
      <c r="Y20" s="5">
        <v>2</v>
      </c>
      <c r="Z20" s="5">
        <v>1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181">
        <v>39.5</v>
      </c>
      <c r="AX20" s="182">
        <v>40.5</v>
      </c>
      <c r="AY20" s="182">
        <v>6.2</v>
      </c>
      <c r="AZ20" s="221">
        <f t="shared" si="3"/>
        <v>0</v>
      </c>
      <c r="BA20" s="221">
        <f t="shared" si="4"/>
        <v>0</v>
      </c>
      <c r="BB20" s="221">
        <f t="shared" si="5"/>
        <v>0</v>
      </c>
      <c r="BC20" s="221">
        <f t="shared" si="6"/>
        <v>0</v>
      </c>
      <c r="BD20" s="221">
        <f t="shared" si="7"/>
        <v>0</v>
      </c>
      <c r="BE20" s="221">
        <f t="shared" si="8"/>
        <v>0</v>
      </c>
      <c r="BF20" s="221">
        <f t="shared" si="9"/>
        <v>0</v>
      </c>
      <c r="BG20" s="221">
        <f t="shared" si="10"/>
        <v>0</v>
      </c>
      <c r="BH20" s="221">
        <f t="shared" si="11"/>
        <v>5.3763440860215055E-2</v>
      </c>
      <c r="BI20" s="221">
        <f t="shared" si="12"/>
        <v>8.6021505376344093E-2</v>
      </c>
      <c r="BJ20" s="221">
        <f t="shared" si="13"/>
        <v>0.17204301075268819</v>
      </c>
      <c r="BK20" s="221">
        <f t="shared" si="14"/>
        <v>7.5268817204301078E-2</v>
      </c>
      <c r="BL20" s="221">
        <f t="shared" si="15"/>
        <v>0.12903225806451613</v>
      </c>
      <c r="BM20" s="221">
        <f t="shared" si="16"/>
        <v>8.6021505376344093E-2</v>
      </c>
      <c r="BN20" s="221">
        <f t="shared" si="17"/>
        <v>0.15053763440860216</v>
      </c>
      <c r="BO20" s="221">
        <f t="shared" si="18"/>
        <v>5.3763440860215055E-2</v>
      </c>
      <c r="BP20" s="221">
        <f t="shared" si="19"/>
        <v>4.3010752688172046E-2</v>
      </c>
      <c r="BQ20" s="221">
        <f t="shared" si="20"/>
        <v>6.4516129032258063E-2</v>
      </c>
      <c r="BR20" s="221">
        <f t="shared" si="21"/>
        <v>3.2258064516129031E-2</v>
      </c>
      <c r="BS20" s="221">
        <f t="shared" si="22"/>
        <v>2.1505376344086023E-2</v>
      </c>
      <c r="BT20" s="221">
        <f t="shared" si="23"/>
        <v>2.1505376344086023E-2</v>
      </c>
      <c r="BU20" s="221">
        <f t="shared" si="24"/>
        <v>1.0752688172043012E-2</v>
      </c>
      <c r="BV20" s="221">
        <f t="shared" si="25"/>
        <v>0</v>
      </c>
      <c r="BW20" s="221">
        <f t="shared" si="26"/>
        <v>0</v>
      </c>
      <c r="BX20" s="221">
        <f t="shared" si="27"/>
        <v>0</v>
      </c>
      <c r="BY20" s="221">
        <f t="shared" si="28"/>
        <v>0</v>
      </c>
      <c r="BZ20" s="221">
        <f t="shared" si="29"/>
        <v>0</v>
      </c>
      <c r="CA20" s="221">
        <f t="shared" si="30"/>
        <v>0</v>
      </c>
      <c r="CB20" s="221">
        <f t="shared" si="31"/>
        <v>0</v>
      </c>
      <c r="CC20" s="221">
        <f t="shared" si="32"/>
        <v>0</v>
      </c>
      <c r="CD20" s="221">
        <f t="shared" si="33"/>
        <v>0</v>
      </c>
      <c r="CE20" s="221">
        <f t="shared" si="34"/>
        <v>0</v>
      </c>
      <c r="CF20" s="221">
        <f t="shared" si="35"/>
        <v>0</v>
      </c>
      <c r="CG20" s="221">
        <f t="shared" si="36"/>
        <v>0</v>
      </c>
      <c r="CH20" s="221">
        <f t="shared" si="37"/>
        <v>0</v>
      </c>
      <c r="CI20" s="221">
        <f t="shared" si="38"/>
        <v>0</v>
      </c>
      <c r="CJ20" s="221">
        <f t="shared" si="39"/>
        <v>0</v>
      </c>
      <c r="CK20" s="221">
        <f t="shared" si="40"/>
        <v>0</v>
      </c>
      <c r="CL20" s="221">
        <f t="shared" si="41"/>
        <v>0</v>
      </c>
      <c r="CM20" s="221">
        <f t="shared" si="42"/>
        <v>0</v>
      </c>
      <c r="CN20" s="221">
        <f t="shared" si="43"/>
        <v>0</v>
      </c>
      <c r="CO20" s="221">
        <f t="shared" si="44"/>
        <v>0</v>
      </c>
      <c r="CP20" s="221">
        <f t="shared" si="45"/>
        <v>0</v>
      </c>
      <c r="CQ20" s="221">
        <f t="shared" si="46"/>
        <v>0</v>
      </c>
    </row>
    <row r="21" spans="2:95" ht="12" customHeight="1" x14ac:dyDescent="0.15">
      <c r="B21" s="413" t="s">
        <v>86</v>
      </c>
      <c r="C21" s="438"/>
      <c r="D21" s="5">
        <v>524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2</v>
      </c>
      <c r="L21" s="5">
        <v>9</v>
      </c>
      <c r="M21" s="5">
        <v>20</v>
      </c>
      <c r="N21" s="5">
        <v>49</v>
      </c>
      <c r="O21" s="5">
        <v>50</v>
      </c>
      <c r="P21" s="5">
        <v>54</v>
      </c>
      <c r="Q21" s="5">
        <v>49</v>
      </c>
      <c r="R21" s="5">
        <v>49</v>
      </c>
      <c r="S21" s="5">
        <v>28</v>
      </c>
      <c r="T21" s="5">
        <v>22</v>
      </c>
      <c r="U21" s="5">
        <v>22</v>
      </c>
      <c r="V21" s="5">
        <v>11</v>
      </c>
      <c r="W21" s="5">
        <v>22</v>
      </c>
      <c r="X21" s="5">
        <v>22</v>
      </c>
      <c r="Y21" s="5">
        <v>9</v>
      </c>
      <c r="Z21" s="5">
        <v>12</v>
      </c>
      <c r="AA21" s="5">
        <v>10</v>
      </c>
      <c r="AB21" s="5">
        <v>11</v>
      </c>
      <c r="AC21" s="5">
        <v>8</v>
      </c>
      <c r="AD21" s="5">
        <v>6</v>
      </c>
      <c r="AE21" s="5">
        <v>6</v>
      </c>
      <c r="AF21" s="5">
        <v>9</v>
      </c>
      <c r="AG21" s="5">
        <v>8</v>
      </c>
      <c r="AH21" s="5">
        <v>6</v>
      </c>
      <c r="AI21" s="5">
        <v>9</v>
      </c>
      <c r="AJ21" s="5">
        <v>6</v>
      </c>
      <c r="AK21" s="5">
        <v>4</v>
      </c>
      <c r="AL21" s="5">
        <v>1</v>
      </c>
      <c r="AM21" s="5">
        <v>2</v>
      </c>
      <c r="AN21" s="5">
        <v>1</v>
      </c>
      <c r="AO21" s="5">
        <v>3</v>
      </c>
      <c r="AP21" s="5">
        <v>2</v>
      </c>
      <c r="AQ21" s="5">
        <v>0</v>
      </c>
      <c r="AR21" s="5">
        <v>0</v>
      </c>
      <c r="AS21" s="5">
        <v>0</v>
      </c>
      <c r="AT21" s="5">
        <v>1</v>
      </c>
      <c r="AU21" s="5">
        <v>0</v>
      </c>
      <c r="AV21" s="5">
        <v>1</v>
      </c>
      <c r="AW21" s="181">
        <v>41.4</v>
      </c>
      <c r="AX21" s="182">
        <v>45.9</v>
      </c>
      <c r="AY21" s="182">
        <v>13.6</v>
      </c>
      <c r="AZ21" s="221">
        <f t="shared" si="3"/>
        <v>0</v>
      </c>
      <c r="BA21" s="221">
        <f t="shared" si="4"/>
        <v>0</v>
      </c>
      <c r="BB21" s="221">
        <f t="shared" si="5"/>
        <v>0</v>
      </c>
      <c r="BC21" s="221">
        <f t="shared" si="6"/>
        <v>0</v>
      </c>
      <c r="BD21" s="221">
        <f t="shared" si="7"/>
        <v>0</v>
      </c>
      <c r="BE21" s="221">
        <f t="shared" si="8"/>
        <v>0</v>
      </c>
      <c r="BF21" s="221">
        <f t="shared" si="9"/>
        <v>3.8167938931297708E-3</v>
      </c>
      <c r="BG21" s="221">
        <f t="shared" si="10"/>
        <v>1.717557251908397E-2</v>
      </c>
      <c r="BH21" s="221">
        <f t="shared" si="11"/>
        <v>3.8167938931297711E-2</v>
      </c>
      <c r="BI21" s="221">
        <f t="shared" si="12"/>
        <v>9.3511450381679392E-2</v>
      </c>
      <c r="BJ21" s="221">
        <f t="shared" si="13"/>
        <v>9.5419847328244281E-2</v>
      </c>
      <c r="BK21" s="221">
        <f t="shared" si="14"/>
        <v>0.10305343511450382</v>
      </c>
      <c r="BL21" s="221">
        <f t="shared" si="15"/>
        <v>9.3511450381679392E-2</v>
      </c>
      <c r="BM21" s="221">
        <f t="shared" si="16"/>
        <v>9.3511450381679392E-2</v>
      </c>
      <c r="BN21" s="221">
        <f t="shared" si="17"/>
        <v>5.3435114503816793E-2</v>
      </c>
      <c r="BO21" s="221">
        <f t="shared" si="18"/>
        <v>4.1984732824427481E-2</v>
      </c>
      <c r="BP21" s="221">
        <f t="shared" si="19"/>
        <v>4.1984732824427481E-2</v>
      </c>
      <c r="BQ21" s="221">
        <f t="shared" si="20"/>
        <v>2.0992366412213741E-2</v>
      </c>
      <c r="BR21" s="221">
        <f t="shared" si="21"/>
        <v>4.1984732824427481E-2</v>
      </c>
      <c r="BS21" s="221">
        <f t="shared" si="22"/>
        <v>4.1984732824427481E-2</v>
      </c>
      <c r="BT21" s="221">
        <f t="shared" si="23"/>
        <v>1.717557251908397E-2</v>
      </c>
      <c r="BU21" s="221">
        <f t="shared" si="24"/>
        <v>2.2900763358778626E-2</v>
      </c>
      <c r="BV21" s="221">
        <f t="shared" si="25"/>
        <v>1.9083969465648856E-2</v>
      </c>
      <c r="BW21" s="221">
        <f t="shared" si="26"/>
        <v>2.0992366412213741E-2</v>
      </c>
      <c r="BX21" s="221">
        <f t="shared" si="27"/>
        <v>1.5267175572519083E-2</v>
      </c>
      <c r="BY21" s="221">
        <f t="shared" si="28"/>
        <v>1.1450381679389313E-2</v>
      </c>
      <c r="BZ21" s="221">
        <f t="shared" si="29"/>
        <v>1.1450381679389313E-2</v>
      </c>
      <c r="CA21" s="221">
        <f t="shared" si="30"/>
        <v>1.717557251908397E-2</v>
      </c>
      <c r="CB21" s="221">
        <f t="shared" si="31"/>
        <v>1.5267175572519083E-2</v>
      </c>
      <c r="CC21" s="221">
        <f t="shared" si="32"/>
        <v>1.1450381679389313E-2</v>
      </c>
      <c r="CD21" s="221">
        <f t="shared" si="33"/>
        <v>1.717557251908397E-2</v>
      </c>
      <c r="CE21" s="221">
        <f t="shared" si="34"/>
        <v>1.1450381679389313E-2</v>
      </c>
      <c r="CF21" s="221">
        <f t="shared" si="35"/>
        <v>7.6335877862595417E-3</v>
      </c>
      <c r="CG21" s="221">
        <f t="shared" si="36"/>
        <v>1.9083969465648854E-3</v>
      </c>
      <c r="CH21" s="221">
        <f t="shared" si="37"/>
        <v>3.8167938931297708E-3</v>
      </c>
      <c r="CI21" s="221">
        <f t="shared" si="38"/>
        <v>1.9083969465648854E-3</v>
      </c>
      <c r="CJ21" s="221">
        <f t="shared" si="39"/>
        <v>5.7251908396946565E-3</v>
      </c>
      <c r="CK21" s="221">
        <f t="shared" si="40"/>
        <v>3.8167938931297708E-3</v>
      </c>
      <c r="CL21" s="221">
        <f t="shared" si="41"/>
        <v>0</v>
      </c>
      <c r="CM21" s="221">
        <f t="shared" si="42"/>
        <v>0</v>
      </c>
      <c r="CN21" s="221">
        <f t="shared" si="43"/>
        <v>0</v>
      </c>
      <c r="CO21" s="221">
        <f t="shared" si="44"/>
        <v>1.9083969465648854E-3</v>
      </c>
      <c r="CP21" s="221">
        <f t="shared" si="45"/>
        <v>0</v>
      </c>
      <c r="CQ21" s="221">
        <f t="shared" si="46"/>
        <v>1.9083969465648854E-3</v>
      </c>
    </row>
    <row r="22" spans="2:95" ht="12" customHeight="1" x14ac:dyDescent="0.15">
      <c r="B22" s="414" t="s">
        <v>328</v>
      </c>
      <c r="C22" s="370"/>
      <c r="D22" s="6">
        <v>209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1</v>
      </c>
      <c r="M22" s="6">
        <v>7</v>
      </c>
      <c r="N22" s="6">
        <v>11</v>
      </c>
      <c r="O22" s="6">
        <v>14</v>
      </c>
      <c r="P22" s="6">
        <v>19</v>
      </c>
      <c r="Q22" s="6">
        <v>26</v>
      </c>
      <c r="R22" s="6">
        <v>28</v>
      </c>
      <c r="S22" s="6">
        <v>14</v>
      </c>
      <c r="T22" s="6">
        <v>20</v>
      </c>
      <c r="U22" s="6">
        <v>15</v>
      </c>
      <c r="V22" s="6">
        <v>13</v>
      </c>
      <c r="W22" s="6">
        <v>5</v>
      </c>
      <c r="X22" s="6">
        <v>7</v>
      </c>
      <c r="Y22" s="6">
        <v>3</v>
      </c>
      <c r="Z22" s="6">
        <v>5</v>
      </c>
      <c r="AA22" s="6">
        <v>3</v>
      </c>
      <c r="AB22" s="6">
        <v>7</v>
      </c>
      <c r="AC22" s="6">
        <v>4</v>
      </c>
      <c r="AD22" s="6">
        <v>2</v>
      </c>
      <c r="AE22" s="6">
        <v>0</v>
      </c>
      <c r="AF22" s="6">
        <v>0</v>
      </c>
      <c r="AG22" s="6">
        <v>4</v>
      </c>
      <c r="AH22" s="6">
        <v>0</v>
      </c>
      <c r="AI22" s="6">
        <v>1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183">
        <v>41.9</v>
      </c>
      <c r="AX22" s="184">
        <v>44.2</v>
      </c>
      <c r="AY22" s="184">
        <v>9.1</v>
      </c>
      <c r="AZ22" s="221">
        <f t="shared" si="3"/>
        <v>0</v>
      </c>
      <c r="BA22" s="221">
        <f t="shared" si="4"/>
        <v>0</v>
      </c>
      <c r="BB22" s="221">
        <f t="shared" si="5"/>
        <v>0</v>
      </c>
      <c r="BC22" s="221">
        <f t="shared" si="6"/>
        <v>0</v>
      </c>
      <c r="BD22" s="221">
        <f t="shared" si="7"/>
        <v>0</v>
      </c>
      <c r="BE22" s="221">
        <f t="shared" si="8"/>
        <v>0</v>
      </c>
      <c r="BF22" s="221">
        <f t="shared" si="9"/>
        <v>0</v>
      </c>
      <c r="BG22" s="221">
        <f t="shared" si="10"/>
        <v>4.7846889952153108E-3</v>
      </c>
      <c r="BH22" s="221">
        <f t="shared" si="11"/>
        <v>3.3492822966507178E-2</v>
      </c>
      <c r="BI22" s="221">
        <f t="shared" si="12"/>
        <v>5.2631578947368418E-2</v>
      </c>
      <c r="BJ22" s="221">
        <f t="shared" si="13"/>
        <v>6.6985645933014357E-2</v>
      </c>
      <c r="BK22" s="221">
        <f t="shared" si="14"/>
        <v>9.0909090909090912E-2</v>
      </c>
      <c r="BL22" s="221">
        <f t="shared" si="15"/>
        <v>0.12440191387559808</v>
      </c>
      <c r="BM22" s="221">
        <f t="shared" si="16"/>
        <v>0.13397129186602871</v>
      </c>
      <c r="BN22" s="221">
        <f t="shared" si="17"/>
        <v>6.6985645933014357E-2</v>
      </c>
      <c r="BO22" s="221">
        <f t="shared" si="18"/>
        <v>9.569377990430622E-2</v>
      </c>
      <c r="BP22" s="221">
        <f t="shared" si="19"/>
        <v>7.1770334928229665E-2</v>
      </c>
      <c r="BQ22" s="221">
        <f t="shared" si="20"/>
        <v>6.2200956937799042E-2</v>
      </c>
      <c r="BR22" s="221">
        <f t="shared" si="21"/>
        <v>2.3923444976076555E-2</v>
      </c>
      <c r="BS22" s="221">
        <f t="shared" si="22"/>
        <v>3.3492822966507178E-2</v>
      </c>
      <c r="BT22" s="221">
        <f t="shared" si="23"/>
        <v>1.4354066985645933E-2</v>
      </c>
      <c r="BU22" s="221">
        <f t="shared" si="24"/>
        <v>2.3923444976076555E-2</v>
      </c>
      <c r="BV22" s="221">
        <f t="shared" si="25"/>
        <v>1.4354066985645933E-2</v>
      </c>
      <c r="BW22" s="221">
        <f t="shared" si="26"/>
        <v>3.3492822966507178E-2</v>
      </c>
      <c r="BX22" s="221">
        <f t="shared" si="27"/>
        <v>1.9138755980861243E-2</v>
      </c>
      <c r="BY22" s="221">
        <f t="shared" si="28"/>
        <v>9.5693779904306216E-3</v>
      </c>
      <c r="BZ22" s="221">
        <f t="shared" si="29"/>
        <v>0</v>
      </c>
      <c r="CA22" s="221">
        <f t="shared" si="30"/>
        <v>0</v>
      </c>
      <c r="CB22" s="221">
        <f t="shared" si="31"/>
        <v>1.9138755980861243E-2</v>
      </c>
      <c r="CC22" s="221">
        <f t="shared" si="32"/>
        <v>0</v>
      </c>
      <c r="CD22" s="221">
        <f t="shared" si="33"/>
        <v>4.7846889952153108E-3</v>
      </c>
      <c r="CE22" s="221">
        <f t="shared" si="34"/>
        <v>0</v>
      </c>
      <c r="CF22" s="221">
        <f t="shared" si="35"/>
        <v>0</v>
      </c>
      <c r="CG22" s="221">
        <f t="shared" si="36"/>
        <v>0</v>
      </c>
      <c r="CH22" s="221">
        <f t="shared" si="37"/>
        <v>0</v>
      </c>
      <c r="CI22" s="221">
        <f t="shared" si="38"/>
        <v>0</v>
      </c>
      <c r="CJ22" s="221">
        <f t="shared" si="39"/>
        <v>0</v>
      </c>
      <c r="CK22" s="221">
        <f t="shared" si="40"/>
        <v>0</v>
      </c>
      <c r="CL22" s="221">
        <f t="shared" si="41"/>
        <v>0</v>
      </c>
      <c r="CM22" s="221">
        <f t="shared" si="42"/>
        <v>0</v>
      </c>
      <c r="CN22" s="221">
        <f t="shared" si="43"/>
        <v>0</v>
      </c>
      <c r="CO22" s="221">
        <f t="shared" si="44"/>
        <v>0</v>
      </c>
      <c r="CP22" s="221">
        <f t="shared" si="45"/>
        <v>0</v>
      </c>
      <c r="CQ22" s="221">
        <f t="shared" si="46"/>
        <v>0</v>
      </c>
    </row>
    <row r="23" spans="2:95" x14ac:dyDescent="0.15">
      <c r="B23" s="413" t="s">
        <v>6</v>
      </c>
      <c r="C23" s="372"/>
      <c r="D23" s="5">
        <v>61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</v>
      </c>
      <c r="O23" s="5">
        <v>2</v>
      </c>
      <c r="P23" s="5">
        <v>3</v>
      </c>
      <c r="Q23" s="5">
        <v>0</v>
      </c>
      <c r="R23" s="5">
        <v>7</v>
      </c>
      <c r="S23" s="5">
        <v>6</v>
      </c>
      <c r="T23" s="5">
        <v>9</v>
      </c>
      <c r="U23" s="5">
        <v>6</v>
      </c>
      <c r="V23" s="5">
        <v>3</v>
      </c>
      <c r="W23" s="5">
        <v>8</v>
      </c>
      <c r="X23" s="5">
        <v>4</v>
      </c>
      <c r="Y23" s="5">
        <v>3</v>
      </c>
      <c r="Z23" s="5">
        <v>3</v>
      </c>
      <c r="AA23" s="5">
        <v>1</v>
      </c>
      <c r="AB23" s="5">
        <v>2</v>
      </c>
      <c r="AC23" s="5">
        <v>1</v>
      </c>
      <c r="AD23" s="5">
        <v>0</v>
      </c>
      <c r="AE23" s="5">
        <v>1</v>
      </c>
      <c r="AF23" s="5">
        <v>1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181">
        <v>47.1</v>
      </c>
      <c r="AX23" s="182">
        <v>48</v>
      </c>
      <c r="AY23" s="182">
        <v>7.7</v>
      </c>
      <c r="AZ23" s="221">
        <f t="shared" si="3"/>
        <v>0</v>
      </c>
      <c r="BA23" s="221">
        <f t="shared" si="4"/>
        <v>0</v>
      </c>
      <c r="BB23" s="221">
        <f t="shared" si="5"/>
        <v>0</v>
      </c>
      <c r="BC23" s="221">
        <f t="shared" si="6"/>
        <v>0</v>
      </c>
      <c r="BD23" s="221">
        <f t="shared" si="7"/>
        <v>0</v>
      </c>
      <c r="BE23" s="221">
        <f t="shared" si="8"/>
        <v>0</v>
      </c>
      <c r="BF23" s="221">
        <f t="shared" si="9"/>
        <v>0</v>
      </c>
      <c r="BG23" s="221">
        <f t="shared" si="10"/>
        <v>0</v>
      </c>
      <c r="BH23" s="221">
        <f t="shared" si="11"/>
        <v>0</v>
      </c>
      <c r="BI23" s="221">
        <f t="shared" si="12"/>
        <v>1.6393442622950821E-2</v>
      </c>
      <c r="BJ23" s="221">
        <f t="shared" si="13"/>
        <v>3.2786885245901641E-2</v>
      </c>
      <c r="BK23" s="221">
        <f t="shared" si="14"/>
        <v>4.9180327868852458E-2</v>
      </c>
      <c r="BL23" s="221">
        <f t="shared" si="15"/>
        <v>0</v>
      </c>
      <c r="BM23" s="221">
        <f t="shared" si="16"/>
        <v>0.11475409836065574</v>
      </c>
      <c r="BN23" s="221">
        <f t="shared" si="17"/>
        <v>9.8360655737704916E-2</v>
      </c>
      <c r="BO23" s="221">
        <f t="shared" si="18"/>
        <v>0.14754098360655737</v>
      </c>
      <c r="BP23" s="221">
        <f t="shared" si="19"/>
        <v>9.8360655737704916E-2</v>
      </c>
      <c r="BQ23" s="221">
        <f t="shared" si="20"/>
        <v>4.9180327868852458E-2</v>
      </c>
      <c r="BR23" s="221">
        <f t="shared" si="21"/>
        <v>0.13114754098360656</v>
      </c>
      <c r="BS23" s="221">
        <f t="shared" si="22"/>
        <v>6.5573770491803282E-2</v>
      </c>
      <c r="BT23" s="221">
        <f t="shared" si="23"/>
        <v>4.9180327868852458E-2</v>
      </c>
      <c r="BU23" s="221">
        <f t="shared" si="24"/>
        <v>4.9180327868852458E-2</v>
      </c>
      <c r="BV23" s="221">
        <f t="shared" si="25"/>
        <v>1.6393442622950821E-2</v>
      </c>
      <c r="BW23" s="221">
        <f t="shared" si="26"/>
        <v>3.2786885245901641E-2</v>
      </c>
      <c r="BX23" s="221">
        <f t="shared" si="27"/>
        <v>1.6393442622950821E-2</v>
      </c>
      <c r="BY23" s="221">
        <f t="shared" si="28"/>
        <v>0</v>
      </c>
      <c r="BZ23" s="221">
        <f t="shared" si="29"/>
        <v>1.6393442622950821E-2</v>
      </c>
      <c r="CA23" s="221">
        <f t="shared" si="30"/>
        <v>1.6393442622950821E-2</v>
      </c>
      <c r="CB23" s="221">
        <f t="shared" si="31"/>
        <v>0</v>
      </c>
      <c r="CC23" s="221">
        <f t="shared" si="32"/>
        <v>0</v>
      </c>
      <c r="CD23" s="221">
        <f t="shared" si="33"/>
        <v>0</v>
      </c>
      <c r="CE23" s="221">
        <f t="shared" si="34"/>
        <v>0</v>
      </c>
      <c r="CF23" s="221">
        <f t="shared" si="35"/>
        <v>0</v>
      </c>
      <c r="CG23" s="221">
        <f t="shared" si="36"/>
        <v>0</v>
      </c>
      <c r="CH23" s="221">
        <f t="shared" si="37"/>
        <v>0</v>
      </c>
      <c r="CI23" s="221">
        <f t="shared" si="38"/>
        <v>0</v>
      </c>
      <c r="CJ23" s="221">
        <f t="shared" si="39"/>
        <v>0</v>
      </c>
      <c r="CK23" s="221">
        <f t="shared" si="40"/>
        <v>0</v>
      </c>
      <c r="CL23" s="221">
        <f t="shared" si="41"/>
        <v>0</v>
      </c>
      <c r="CM23" s="221">
        <f t="shared" si="42"/>
        <v>0</v>
      </c>
      <c r="CN23" s="221">
        <f t="shared" si="43"/>
        <v>0</v>
      </c>
      <c r="CO23" s="221">
        <f t="shared" si="44"/>
        <v>0</v>
      </c>
      <c r="CP23" s="221">
        <f t="shared" si="45"/>
        <v>0</v>
      </c>
      <c r="CQ23" s="221">
        <f t="shared" si="46"/>
        <v>0</v>
      </c>
    </row>
    <row r="24" spans="2:95" x14ac:dyDescent="0.15">
      <c r="B24" s="413" t="s">
        <v>7</v>
      </c>
      <c r="C24" s="372"/>
      <c r="D24" s="5">
        <v>0</v>
      </c>
      <c r="E24" s="175" t="s">
        <v>379</v>
      </c>
      <c r="F24" s="175" t="s">
        <v>379</v>
      </c>
      <c r="G24" s="175" t="s">
        <v>379</v>
      </c>
      <c r="H24" s="175" t="s">
        <v>379</v>
      </c>
      <c r="I24" s="175" t="s">
        <v>379</v>
      </c>
      <c r="J24" s="175" t="s">
        <v>379</v>
      </c>
      <c r="K24" s="175" t="s">
        <v>379</v>
      </c>
      <c r="L24" s="175" t="s">
        <v>379</v>
      </c>
      <c r="M24" s="175" t="s">
        <v>379</v>
      </c>
      <c r="N24" s="175" t="s">
        <v>379</v>
      </c>
      <c r="O24" s="175" t="s">
        <v>379</v>
      </c>
      <c r="P24" s="175" t="s">
        <v>379</v>
      </c>
      <c r="Q24" s="175" t="s">
        <v>379</v>
      </c>
      <c r="R24" s="175" t="s">
        <v>379</v>
      </c>
      <c r="S24" s="175" t="s">
        <v>379</v>
      </c>
      <c r="T24" s="175" t="s">
        <v>379</v>
      </c>
      <c r="U24" s="175" t="s">
        <v>379</v>
      </c>
      <c r="V24" s="175" t="s">
        <v>379</v>
      </c>
      <c r="W24" s="175" t="s">
        <v>379</v>
      </c>
      <c r="X24" s="175" t="s">
        <v>379</v>
      </c>
      <c r="Y24" s="175" t="s">
        <v>379</v>
      </c>
      <c r="Z24" s="175" t="s">
        <v>379</v>
      </c>
      <c r="AA24" s="175" t="s">
        <v>379</v>
      </c>
      <c r="AB24" s="175" t="s">
        <v>379</v>
      </c>
      <c r="AC24" s="175" t="s">
        <v>379</v>
      </c>
      <c r="AD24" s="175" t="s">
        <v>379</v>
      </c>
      <c r="AE24" s="175" t="s">
        <v>379</v>
      </c>
      <c r="AF24" s="175" t="s">
        <v>379</v>
      </c>
      <c r="AG24" s="175" t="s">
        <v>379</v>
      </c>
      <c r="AH24" s="175" t="s">
        <v>379</v>
      </c>
      <c r="AI24" s="175" t="s">
        <v>379</v>
      </c>
      <c r="AJ24" s="175" t="s">
        <v>379</v>
      </c>
      <c r="AK24" s="175" t="s">
        <v>379</v>
      </c>
      <c r="AL24" s="175" t="s">
        <v>379</v>
      </c>
      <c r="AM24" s="175" t="s">
        <v>379</v>
      </c>
      <c r="AN24" s="175" t="s">
        <v>379</v>
      </c>
      <c r="AO24" s="175" t="s">
        <v>379</v>
      </c>
      <c r="AP24" s="175" t="s">
        <v>379</v>
      </c>
      <c r="AQ24" s="175" t="s">
        <v>379</v>
      </c>
      <c r="AR24" s="175" t="s">
        <v>379</v>
      </c>
      <c r="AS24" s="175" t="s">
        <v>379</v>
      </c>
      <c r="AT24" s="175" t="s">
        <v>379</v>
      </c>
      <c r="AU24" s="175" t="s">
        <v>379</v>
      </c>
      <c r="AV24" s="175" t="s">
        <v>379</v>
      </c>
      <c r="AW24" s="185" t="s">
        <v>279</v>
      </c>
      <c r="AX24" s="186" t="s">
        <v>279</v>
      </c>
      <c r="AY24" s="186" t="s">
        <v>279</v>
      </c>
      <c r="AZ24" s="221" t="e">
        <f t="shared" si="3"/>
        <v>#VALUE!</v>
      </c>
      <c r="BA24" s="221" t="e">
        <f t="shared" si="4"/>
        <v>#VALUE!</v>
      </c>
      <c r="BB24" s="221" t="e">
        <f t="shared" si="5"/>
        <v>#VALUE!</v>
      </c>
      <c r="BC24" s="221" t="e">
        <f t="shared" si="6"/>
        <v>#VALUE!</v>
      </c>
      <c r="BD24" s="221" t="e">
        <f t="shared" si="7"/>
        <v>#VALUE!</v>
      </c>
      <c r="BE24" s="221" t="e">
        <f t="shared" si="8"/>
        <v>#VALUE!</v>
      </c>
      <c r="BF24" s="221" t="e">
        <f t="shared" si="9"/>
        <v>#VALUE!</v>
      </c>
      <c r="BG24" s="221" t="e">
        <f t="shared" si="10"/>
        <v>#VALUE!</v>
      </c>
      <c r="BH24" s="221" t="e">
        <f t="shared" si="11"/>
        <v>#VALUE!</v>
      </c>
      <c r="BI24" s="221" t="e">
        <f t="shared" si="12"/>
        <v>#VALUE!</v>
      </c>
      <c r="BJ24" s="221" t="e">
        <f t="shared" si="13"/>
        <v>#VALUE!</v>
      </c>
      <c r="BK24" s="221" t="e">
        <f t="shared" si="14"/>
        <v>#VALUE!</v>
      </c>
      <c r="BL24" s="221" t="e">
        <f t="shared" si="15"/>
        <v>#VALUE!</v>
      </c>
      <c r="BM24" s="221" t="e">
        <f t="shared" si="16"/>
        <v>#VALUE!</v>
      </c>
      <c r="BN24" s="221" t="e">
        <f t="shared" si="17"/>
        <v>#VALUE!</v>
      </c>
      <c r="BO24" s="221" t="e">
        <f t="shared" si="18"/>
        <v>#VALUE!</v>
      </c>
      <c r="BP24" s="221" t="e">
        <f t="shared" si="19"/>
        <v>#VALUE!</v>
      </c>
      <c r="BQ24" s="221" t="e">
        <f t="shared" si="20"/>
        <v>#VALUE!</v>
      </c>
      <c r="BR24" s="221" t="e">
        <f t="shared" si="21"/>
        <v>#VALUE!</v>
      </c>
      <c r="BS24" s="221" t="e">
        <f t="shared" si="22"/>
        <v>#VALUE!</v>
      </c>
      <c r="BT24" s="221" t="e">
        <f t="shared" si="23"/>
        <v>#VALUE!</v>
      </c>
      <c r="BU24" s="221" t="e">
        <f t="shared" si="24"/>
        <v>#VALUE!</v>
      </c>
      <c r="BV24" s="221" t="e">
        <f t="shared" si="25"/>
        <v>#VALUE!</v>
      </c>
      <c r="BW24" s="221" t="e">
        <f t="shared" si="26"/>
        <v>#VALUE!</v>
      </c>
      <c r="BX24" s="221" t="e">
        <f t="shared" si="27"/>
        <v>#VALUE!</v>
      </c>
      <c r="BY24" s="221" t="e">
        <f t="shared" si="28"/>
        <v>#VALUE!</v>
      </c>
      <c r="BZ24" s="221" t="e">
        <f t="shared" si="29"/>
        <v>#VALUE!</v>
      </c>
      <c r="CA24" s="221" t="e">
        <f t="shared" si="30"/>
        <v>#VALUE!</v>
      </c>
      <c r="CB24" s="221" t="e">
        <f t="shared" si="31"/>
        <v>#VALUE!</v>
      </c>
      <c r="CC24" s="221" t="e">
        <f t="shared" si="32"/>
        <v>#VALUE!</v>
      </c>
      <c r="CD24" s="221" t="e">
        <f t="shared" si="33"/>
        <v>#VALUE!</v>
      </c>
      <c r="CE24" s="221" t="e">
        <f t="shared" si="34"/>
        <v>#VALUE!</v>
      </c>
      <c r="CF24" s="221" t="e">
        <f t="shared" si="35"/>
        <v>#VALUE!</v>
      </c>
      <c r="CG24" s="221" t="e">
        <f t="shared" si="36"/>
        <v>#VALUE!</v>
      </c>
      <c r="CH24" s="221" t="e">
        <f t="shared" si="37"/>
        <v>#VALUE!</v>
      </c>
      <c r="CI24" s="221" t="e">
        <f t="shared" si="38"/>
        <v>#VALUE!</v>
      </c>
      <c r="CJ24" s="221" t="e">
        <f t="shared" si="39"/>
        <v>#VALUE!</v>
      </c>
      <c r="CK24" s="221" t="e">
        <f t="shared" si="40"/>
        <v>#VALUE!</v>
      </c>
      <c r="CL24" s="221" t="e">
        <f t="shared" si="41"/>
        <v>#VALUE!</v>
      </c>
      <c r="CM24" s="221" t="e">
        <f t="shared" si="42"/>
        <v>#VALUE!</v>
      </c>
      <c r="CN24" s="221" t="e">
        <f t="shared" si="43"/>
        <v>#VALUE!</v>
      </c>
      <c r="CO24" s="221" t="e">
        <f t="shared" si="44"/>
        <v>#VALUE!</v>
      </c>
      <c r="CP24" s="221" t="e">
        <f t="shared" si="45"/>
        <v>#VALUE!</v>
      </c>
      <c r="CQ24" s="221" t="e">
        <f t="shared" si="46"/>
        <v>#VALUE!</v>
      </c>
    </row>
    <row r="25" spans="2:95" x14ac:dyDescent="0.15">
      <c r="B25" s="413" t="s">
        <v>8</v>
      </c>
      <c r="C25" s="372"/>
      <c r="D25" s="5">
        <v>6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2</v>
      </c>
      <c r="Q25" s="5">
        <v>0</v>
      </c>
      <c r="R25" s="5">
        <v>0</v>
      </c>
      <c r="S25" s="5">
        <v>0</v>
      </c>
      <c r="T25" s="5">
        <v>1</v>
      </c>
      <c r="U25" s="5">
        <v>1</v>
      </c>
      <c r="V25" s="5">
        <v>2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185">
        <v>46.6</v>
      </c>
      <c r="AX25" s="186">
        <v>43.8</v>
      </c>
      <c r="AY25" s="186">
        <v>5.5</v>
      </c>
      <c r="AZ25" s="221">
        <f t="shared" si="3"/>
        <v>0</v>
      </c>
      <c r="BA25" s="221">
        <f t="shared" si="4"/>
        <v>0</v>
      </c>
      <c r="BB25" s="221">
        <f t="shared" si="5"/>
        <v>0</v>
      </c>
      <c r="BC25" s="221">
        <f t="shared" si="6"/>
        <v>0</v>
      </c>
      <c r="BD25" s="221">
        <f t="shared" si="7"/>
        <v>0</v>
      </c>
      <c r="BE25" s="221">
        <f t="shared" si="8"/>
        <v>0</v>
      </c>
      <c r="BF25" s="221">
        <f t="shared" si="9"/>
        <v>0</v>
      </c>
      <c r="BG25" s="221">
        <f t="shared" si="10"/>
        <v>0</v>
      </c>
      <c r="BH25" s="221">
        <f t="shared" si="11"/>
        <v>0</v>
      </c>
      <c r="BI25" s="221">
        <f t="shared" si="12"/>
        <v>0</v>
      </c>
      <c r="BJ25" s="221">
        <f t="shared" si="13"/>
        <v>0</v>
      </c>
      <c r="BK25" s="221">
        <f t="shared" si="14"/>
        <v>0.33333333333333331</v>
      </c>
      <c r="BL25" s="221">
        <f t="shared" si="15"/>
        <v>0</v>
      </c>
      <c r="BM25" s="221">
        <f t="shared" si="16"/>
        <v>0</v>
      </c>
      <c r="BN25" s="221">
        <f t="shared" si="17"/>
        <v>0</v>
      </c>
      <c r="BO25" s="221">
        <f t="shared" si="18"/>
        <v>0.16666666666666666</v>
      </c>
      <c r="BP25" s="221">
        <f t="shared" si="19"/>
        <v>0.16666666666666666</v>
      </c>
      <c r="BQ25" s="221">
        <f t="shared" si="20"/>
        <v>0.33333333333333331</v>
      </c>
      <c r="BR25" s="221">
        <f t="shared" si="21"/>
        <v>0</v>
      </c>
      <c r="BS25" s="221">
        <f t="shared" si="22"/>
        <v>0</v>
      </c>
      <c r="BT25" s="221">
        <f t="shared" si="23"/>
        <v>0</v>
      </c>
      <c r="BU25" s="221">
        <f t="shared" si="24"/>
        <v>0</v>
      </c>
      <c r="BV25" s="221">
        <f t="shared" si="25"/>
        <v>0</v>
      </c>
      <c r="BW25" s="221">
        <f t="shared" si="26"/>
        <v>0</v>
      </c>
      <c r="BX25" s="221">
        <f t="shared" si="27"/>
        <v>0</v>
      </c>
      <c r="BY25" s="221">
        <f t="shared" si="28"/>
        <v>0</v>
      </c>
      <c r="BZ25" s="221">
        <f t="shared" si="29"/>
        <v>0</v>
      </c>
      <c r="CA25" s="221">
        <f t="shared" si="30"/>
        <v>0</v>
      </c>
      <c r="CB25" s="221">
        <f t="shared" si="31"/>
        <v>0</v>
      </c>
      <c r="CC25" s="221">
        <f t="shared" si="32"/>
        <v>0</v>
      </c>
      <c r="CD25" s="221">
        <f t="shared" si="33"/>
        <v>0</v>
      </c>
      <c r="CE25" s="221">
        <f t="shared" si="34"/>
        <v>0</v>
      </c>
      <c r="CF25" s="221">
        <f t="shared" si="35"/>
        <v>0</v>
      </c>
      <c r="CG25" s="221">
        <f t="shared" si="36"/>
        <v>0</v>
      </c>
      <c r="CH25" s="221">
        <f t="shared" si="37"/>
        <v>0</v>
      </c>
      <c r="CI25" s="221">
        <f t="shared" si="38"/>
        <v>0</v>
      </c>
      <c r="CJ25" s="221">
        <f t="shared" si="39"/>
        <v>0</v>
      </c>
      <c r="CK25" s="221">
        <f t="shared" si="40"/>
        <v>0</v>
      </c>
      <c r="CL25" s="221">
        <f t="shared" si="41"/>
        <v>0</v>
      </c>
      <c r="CM25" s="221">
        <f t="shared" si="42"/>
        <v>0</v>
      </c>
      <c r="CN25" s="221">
        <f t="shared" si="43"/>
        <v>0</v>
      </c>
      <c r="CO25" s="221">
        <f t="shared" si="44"/>
        <v>0</v>
      </c>
      <c r="CP25" s="221">
        <f t="shared" si="45"/>
        <v>0</v>
      </c>
      <c r="CQ25" s="221">
        <f t="shared" si="46"/>
        <v>0</v>
      </c>
    </row>
    <row r="26" spans="2:95" x14ac:dyDescent="0.15">
      <c r="B26" s="413" t="s">
        <v>9</v>
      </c>
      <c r="C26" s="372"/>
      <c r="D26" s="5">
        <v>87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1</v>
      </c>
      <c r="Q26" s="5">
        <v>0</v>
      </c>
      <c r="R26" s="5">
        <v>2</v>
      </c>
      <c r="S26" s="5">
        <v>7</v>
      </c>
      <c r="T26" s="5">
        <v>10</v>
      </c>
      <c r="U26" s="5">
        <v>19</v>
      </c>
      <c r="V26" s="5">
        <v>6</v>
      </c>
      <c r="W26" s="5">
        <v>2</v>
      </c>
      <c r="X26" s="5">
        <v>8</v>
      </c>
      <c r="Y26" s="5">
        <v>2</v>
      </c>
      <c r="Z26" s="5">
        <v>6</v>
      </c>
      <c r="AA26" s="5">
        <v>4</v>
      </c>
      <c r="AB26" s="5">
        <v>6</v>
      </c>
      <c r="AC26" s="5">
        <v>4</v>
      </c>
      <c r="AD26" s="5">
        <v>0</v>
      </c>
      <c r="AE26" s="5">
        <v>1</v>
      </c>
      <c r="AF26" s="5">
        <v>0</v>
      </c>
      <c r="AG26" s="5">
        <v>1</v>
      </c>
      <c r="AH26" s="5">
        <v>2</v>
      </c>
      <c r="AI26" s="5">
        <v>0</v>
      </c>
      <c r="AJ26" s="5">
        <v>0</v>
      </c>
      <c r="AK26" s="5">
        <v>1</v>
      </c>
      <c r="AL26" s="5">
        <v>1</v>
      </c>
      <c r="AM26" s="5">
        <v>1</v>
      </c>
      <c r="AN26" s="5">
        <v>1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1</v>
      </c>
      <c r="AU26" s="5">
        <v>0</v>
      </c>
      <c r="AV26" s="5">
        <v>0</v>
      </c>
      <c r="AW26" s="185">
        <v>49.6</v>
      </c>
      <c r="AX26" s="186">
        <v>53.3</v>
      </c>
      <c r="AY26" s="186">
        <v>11.1</v>
      </c>
      <c r="AZ26" s="221">
        <f t="shared" si="3"/>
        <v>0</v>
      </c>
      <c r="BA26" s="221">
        <f t="shared" si="4"/>
        <v>0</v>
      </c>
      <c r="BB26" s="221">
        <f t="shared" si="5"/>
        <v>0</v>
      </c>
      <c r="BC26" s="221">
        <f t="shared" si="6"/>
        <v>0</v>
      </c>
      <c r="BD26" s="221">
        <f t="shared" si="7"/>
        <v>0</v>
      </c>
      <c r="BE26" s="221">
        <f t="shared" si="8"/>
        <v>0</v>
      </c>
      <c r="BF26" s="221">
        <f t="shared" si="9"/>
        <v>0</v>
      </c>
      <c r="BG26" s="221">
        <f t="shared" si="10"/>
        <v>0</v>
      </c>
      <c r="BH26" s="221">
        <f t="shared" si="11"/>
        <v>0</v>
      </c>
      <c r="BI26" s="221">
        <f t="shared" si="12"/>
        <v>1.1494252873563218E-2</v>
      </c>
      <c r="BJ26" s="221">
        <f t="shared" si="13"/>
        <v>0</v>
      </c>
      <c r="BK26" s="221">
        <f t="shared" si="14"/>
        <v>1.1494252873563218E-2</v>
      </c>
      <c r="BL26" s="221">
        <f t="shared" si="15"/>
        <v>0</v>
      </c>
      <c r="BM26" s="221">
        <f t="shared" si="16"/>
        <v>2.2988505747126436E-2</v>
      </c>
      <c r="BN26" s="221">
        <f t="shared" si="17"/>
        <v>8.0459770114942528E-2</v>
      </c>
      <c r="BO26" s="221">
        <f t="shared" si="18"/>
        <v>0.11494252873563218</v>
      </c>
      <c r="BP26" s="221">
        <f t="shared" si="19"/>
        <v>0.21839080459770116</v>
      </c>
      <c r="BQ26" s="221">
        <f t="shared" si="20"/>
        <v>6.8965517241379309E-2</v>
      </c>
      <c r="BR26" s="221">
        <f t="shared" si="21"/>
        <v>2.2988505747126436E-2</v>
      </c>
      <c r="BS26" s="221">
        <f t="shared" si="22"/>
        <v>9.1954022988505746E-2</v>
      </c>
      <c r="BT26" s="221">
        <f t="shared" si="23"/>
        <v>2.2988505747126436E-2</v>
      </c>
      <c r="BU26" s="221">
        <f t="shared" si="24"/>
        <v>6.8965517241379309E-2</v>
      </c>
      <c r="BV26" s="221">
        <f t="shared" si="25"/>
        <v>4.5977011494252873E-2</v>
      </c>
      <c r="BW26" s="221">
        <f t="shared" si="26"/>
        <v>6.8965517241379309E-2</v>
      </c>
      <c r="BX26" s="221">
        <f t="shared" si="27"/>
        <v>4.5977011494252873E-2</v>
      </c>
      <c r="BY26" s="221">
        <f t="shared" si="28"/>
        <v>0</v>
      </c>
      <c r="BZ26" s="221">
        <f t="shared" si="29"/>
        <v>1.1494252873563218E-2</v>
      </c>
      <c r="CA26" s="221">
        <f t="shared" si="30"/>
        <v>0</v>
      </c>
      <c r="CB26" s="221">
        <f t="shared" si="31"/>
        <v>1.1494252873563218E-2</v>
      </c>
      <c r="CC26" s="221">
        <f t="shared" si="32"/>
        <v>2.2988505747126436E-2</v>
      </c>
      <c r="CD26" s="221">
        <f t="shared" si="33"/>
        <v>0</v>
      </c>
      <c r="CE26" s="221">
        <f t="shared" si="34"/>
        <v>0</v>
      </c>
      <c r="CF26" s="221">
        <f t="shared" si="35"/>
        <v>1.1494252873563218E-2</v>
      </c>
      <c r="CG26" s="221">
        <f t="shared" si="36"/>
        <v>1.1494252873563218E-2</v>
      </c>
      <c r="CH26" s="221">
        <f t="shared" si="37"/>
        <v>1.1494252873563218E-2</v>
      </c>
      <c r="CI26" s="221">
        <f t="shared" si="38"/>
        <v>1.1494252873563218E-2</v>
      </c>
      <c r="CJ26" s="221">
        <f t="shared" si="39"/>
        <v>0</v>
      </c>
      <c r="CK26" s="221">
        <f t="shared" si="40"/>
        <v>0</v>
      </c>
      <c r="CL26" s="221">
        <f t="shared" si="41"/>
        <v>0</v>
      </c>
      <c r="CM26" s="221">
        <f t="shared" si="42"/>
        <v>0</v>
      </c>
      <c r="CN26" s="221">
        <f t="shared" si="43"/>
        <v>0</v>
      </c>
      <c r="CO26" s="221">
        <f t="shared" si="44"/>
        <v>1.1494252873563218E-2</v>
      </c>
      <c r="CP26" s="221">
        <f t="shared" si="45"/>
        <v>0</v>
      </c>
      <c r="CQ26" s="221">
        <f t="shared" si="46"/>
        <v>0</v>
      </c>
    </row>
    <row r="27" spans="2:95" x14ac:dyDescent="0.15">
      <c r="B27" s="413" t="s">
        <v>10</v>
      </c>
      <c r="C27" s="372"/>
      <c r="D27" s="5">
        <v>3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2</v>
      </c>
      <c r="Q27" s="5">
        <v>0</v>
      </c>
      <c r="R27" s="5">
        <v>0</v>
      </c>
      <c r="S27" s="5">
        <v>1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185">
        <v>37</v>
      </c>
      <c r="AX27" s="186">
        <v>39.1</v>
      </c>
      <c r="AY27" s="186">
        <v>3.3</v>
      </c>
      <c r="AZ27" s="221">
        <f t="shared" si="3"/>
        <v>0</v>
      </c>
      <c r="BA27" s="221">
        <f t="shared" si="4"/>
        <v>0</v>
      </c>
      <c r="BB27" s="221">
        <f t="shared" si="5"/>
        <v>0</v>
      </c>
      <c r="BC27" s="221">
        <f t="shared" si="6"/>
        <v>0</v>
      </c>
      <c r="BD27" s="221">
        <f t="shared" si="7"/>
        <v>0</v>
      </c>
      <c r="BE27" s="221">
        <f t="shared" si="8"/>
        <v>0</v>
      </c>
      <c r="BF27" s="221">
        <f t="shared" si="9"/>
        <v>0</v>
      </c>
      <c r="BG27" s="221">
        <f t="shared" si="10"/>
        <v>0</v>
      </c>
      <c r="BH27" s="221">
        <f t="shared" si="11"/>
        <v>0</v>
      </c>
      <c r="BI27" s="221">
        <f t="shared" si="12"/>
        <v>0</v>
      </c>
      <c r="BJ27" s="221">
        <f t="shared" si="13"/>
        <v>0</v>
      </c>
      <c r="BK27" s="221">
        <f t="shared" si="14"/>
        <v>0.66666666666666663</v>
      </c>
      <c r="BL27" s="221">
        <f t="shared" si="15"/>
        <v>0</v>
      </c>
      <c r="BM27" s="221">
        <f t="shared" si="16"/>
        <v>0</v>
      </c>
      <c r="BN27" s="221">
        <f t="shared" si="17"/>
        <v>0.33333333333333331</v>
      </c>
      <c r="BO27" s="221">
        <f t="shared" si="18"/>
        <v>0</v>
      </c>
      <c r="BP27" s="221">
        <f t="shared" si="19"/>
        <v>0</v>
      </c>
      <c r="BQ27" s="221">
        <f t="shared" si="20"/>
        <v>0</v>
      </c>
      <c r="BR27" s="221">
        <f t="shared" si="21"/>
        <v>0</v>
      </c>
      <c r="BS27" s="221">
        <f t="shared" si="22"/>
        <v>0</v>
      </c>
      <c r="BT27" s="221">
        <f t="shared" si="23"/>
        <v>0</v>
      </c>
      <c r="BU27" s="221">
        <f t="shared" si="24"/>
        <v>0</v>
      </c>
      <c r="BV27" s="221">
        <f t="shared" si="25"/>
        <v>0</v>
      </c>
      <c r="BW27" s="221">
        <f t="shared" si="26"/>
        <v>0</v>
      </c>
      <c r="BX27" s="221">
        <f t="shared" si="27"/>
        <v>0</v>
      </c>
      <c r="BY27" s="221">
        <f t="shared" si="28"/>
        <v>0</v>
      </c>
      <c r="BZ27" s="221">
        <f t="shared" si="29"/>
        <v>0</v>
      </c>
      <c r="CA27" s="221">
        <f t="shared" si="30"/>
        <v>0</v>
      </c>
      <c r="CB27" s="221">
        <f t="shared" si="31"/>
        <v>0</v>
      </c>
      <c r="CC27" s="221">
        <f t="shared" si="32"/>
        <v>0</v>
      </c>
      <c r="CD27" s="221">
        <f t="shared" si="33"/>
        <v>0</v>
      </c>
      <c r="CE27" s="221">
        <f t="shared" si="34"/>
        <v>0</v>
      </c>
      <c r="CF27" s="221">
        <f t="shared" si="35"/>
        <v>0</v>
      </c>
      <c r="CG27" s="221">
        <f t="shared" si="36"/>
        <v>0</v>
      </c>
      <c r="CH27" s="221">
        <f t="shared" si="37"/>
        <v>0</v>
      </c>
      <c r="CI27" s="221">
        <f t="shared" si="38"/>
        <v>0</v>
      </c>
      <c r="CJ27" s="221">
        <f t="shared" si="39"/>
        <v>0</v>
      </c>
      <c r="CK27" s="221">
        <f t="shared" si="40"/>
        <v>0</v>
      </c>
      <c r="CL27" s="221">
        <f t="shared" si="41"/>
        <v>0</v>
      </c>
      <c r="CM27" s="221">
        <f t="shared" si="42"/>
        <v>0</v>
      </c>
      <c r="CN27" s="221">
        <f t="shared" si="43"/>
        <v>0</v>
      </c>
      <c r="CO27" s="221">
        <f t="shared" si="44"/>
        <v>0</v>
      </c>
      <c r="CP27" s="221">
        <f t="shared" si="45"/>
        <v>0</v>
      </c>
      <c r="CQ27" s="221">
        <f t="shared" si="46"/>
        <v>0</v>
      </c>
    </row>
    <row r="28" spans="2:95" x14ac:dyDescent="0.15">
      <c r="B28" s="413" t="s">
        <v>11</v>
      </c>
      <c r="C28" s="372"/>
      <c r="D28" s="5">
        <v>13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4</v>
      </c>
      <c r="S28" s="5">
        <v>2</v>
      </c>
      <c r="T28" s="5">
        <v>5</v>
      </c>
      <c r="U28" s="5">
        <v>1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185">
        <v>43.4</v>
      </c>
      <c r="AX28" s="186">
        <v>43</v>
      </c>
      <c r="AY28" s="186">
        <v>2.9</v>
      </c>
      <c r="AZ28" s="221">
        <f t="shared" si="3"/>
        <v>0</v>
      </c>
      <c r="BA28" s="221">
        <f t="shared" si="4"/>
        <v>0</v>
      </c>
      <c r="BB28" s="221">
        <f t="shared" si="5"/>
        <v>0</v>
      </c>
      <c r="BC28" s="221">
        <f t="shared" si="6"/>
        <v>0</v>
      </c>
      <c r="BD28" s="221">
        <f t="shared" si="7"/>
        <v>0</v>
      </c>
      <c r="BE28" s="221">
        <f t="shared" si="8"/>
        <v>0</v>
      </c>
      <c r="BF28" s="221">
        <f t="shared" si="9"/>
        <v>0</v>
      </c>
      <c r="BG28" s="221">
        <f t="shared" si="10"/>
        <v>0</v>
      </c>
      <c r="BH28" s="221">
        <f t="shared" si="11"/>
        <v>0</v>
      </c>
      <c r="BI28" s="221">
        <f t="shared" si="12"/>
        <v>0</v>
      </c>
      <c r="BJ28" s="221">
        <f t="shared" si="13"/>
        <v>7.6923076923076927E-2</v>
      </c>
      <c r="BK28" s="221">
        <f t="shared" si="14"/>
        <v>0</v>
      </c>
      <c r="BL28" s="221">
        <f t="shared" si="15"/>
        <v>0</v>
      </c>
      <c r="BM28" s="221">
        <f t="shared" si="16"/>
        <v>0.30769230769230771</v>
      </c>
      <c r="BN28" s="221">
        <f t="shared" si="17"/>
        <v>0.15384615384615385</v>
      </c>
      <c r="BO28" s="221">
        <f t="shared" si="18"/>
        <v>0.38461538461538464</v>
      </c>
      <c r="BP28" s="221">
        <f t="shared" si="19"/>
        <v>7.6923076923076927E-2</v>
      </c>
      <c r="BQ28" s="221">
        <f t="shared" si="20"/>
        <v>0</v>
      </c>
      <c r="BR28" s="221">
        <f t="shared" si="21"/>
        <v>0</v>
      </c>
      <c r="BS28" s="221">
        <f t="shared" si="22"/>
        <v>0</v>
      </c>
      <c r="BT28" s="221">
        <f t="shared" si="23"/>
        <v>0</v>
      </c>
      <c r="BU28" s="221">
        <f t="shared" si="24"/>
        <v>0</v>
      </c>
      <c r="BV28" s="221">
        <f t="shared" si="25"/>
        <v>0</v>
      </c>
      <c r="BW28" s="221">
        <f t="shared" si="26"/>
        <v>0</v>
      </c>
      <c r="BX28" s="221">
        <f t="shared" si="27"/>
        <v>0</v>
      </c>
      <c r="BY28" s="221">
        <f t="shared" si="28"/>
        <v>0</v>
      </c>
      <c r="BZ28" s="221">
        <f t="shared" si="29"/>
        <v>0</v>
      </c>
      <c r="CA28" s="221">
        <f t="shared" si="30"/>
        <v>0</v>
      </c>
      <c r="CB28" s="221">
        <f t="shared" si="31"/>
        <v>0</v>
      </c>
      <c r="CC28" s="221">
        <f t="shared" si="32"/>
        <v>0</v>
      </c>
      <c r="CD28" s="221">
        <f t="shared" si="33"/>
        <v>0</v>
      </c>
      <c r="CE28" s="221">
        <f t="shared" si="34"/>
        <v>0</v>
      </c>
      <c r="CF28" s="221">
        <f t="shared" si="35"/>
        <v>0</v>
      </c>
      <c r="CG28" s="221">
        <f t="shared" si="36"/>
        <v>0</v>
      </c>
      <c r="CH28" s="221">
        <f t="shared" si="37"/>
        <v>0</v>
      </c>
      <c r="CI28" s="221">
        <f t="shared" si="38"/>
        <v>0</v>
      </c>
      <c r="CJ28" s="221">
        <f t="shared" si="39"/>
        <v>0</v>
      </c>
      <c r="CK28" s="221">
        <f t="shared" si="40"/>
        <v>0</v>
      </c>
      <c r="CL28" s="221">
        <f t="shared" si="41"/>
        <v>0</v>
      </c>
      <c r="CM28" s="221">
        <f t="shared" si="42"/>
        <v>0</v>
      </c>
      <c r="CN28" s="221">
        <f t="shared" si="43"/>
        <v>0</v>
      </c>
      <c r="CO28" s="221">
        <f t="shared" si="44"/>
        <v>0</v>
      </c>
      <c r="CP28" s="221">
        <f t="shared" si="45"/>
        <v>0</v>
      </c>
      <c r="CQ28" s="221">
        <f t="shared" si="46"/>
        <v>0</v>
      </c>
    </row>
    <row r="29" spans="2:95" x14ac:dyDescent="0.15">
      <c r="B29" s="413" t="s">
        <v>12</v>
      </c>
      <c r="C29" s="372"/>
      <c r="D29" s="5">
        <v>15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1</v>
      </c>
      <c r="S29" s="5">
        <v>4</v>
      </c>
      <c r="T29" s="5">
        <v>1</v>
      </c>
      <c r="U29" s="5">
        <v>2</v>
      </c>
      <c r="V29" s="5">
        <v>3</v>
      </c>
      <c r="W29" s="5">
        <v>0</v>
      </c>
      <c r="X29" s="5">
        <v>0</v>
      </c>
      <c r="Y29" s="5">
        <v>1</v>
      </c>
      <c r="Z29" s="5">
        <v>2</v>
      </c>
      <c r="AA29" s="5">
        <v>0</v>
      </c>
      <c r="AB29" s="5">
        <v>1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185">
        <v>46.3</v>
      </c>
      <c r="AX29" s="186">
        <v>48.4</v>
      </c>
      <c r="AY29" s="186">
        <v>6.1</v>
      </c>
      <c r="AZ29" s="221">
        <f t="shared" si="3"/>
        <v>0</v>
      </c>
      <c r="BA29" s="221">
        <f t="shared" si="4"/>
        <v>0</v>
      </c>
      <c r="BB29" s="221">
        <f t="shared" si="5"/>
        <v>0</v>
      </c>
      <c r="BC29" s="221">
        <f t="shared" si="6"/>
        <v>0</v>
      </c>
      <c r="BD29" s="221">
        <f t="shared" si="7"/>
        <v>0</v>
      </c>
      <c r="BE29" s="221">
        <f t="shared" si="8"/>
        <v>0</v>
      </c>
      <c r="BF29" s="221">
        <f t="shared" si="9"/>
        <v>0</v>
      </c>
      <c r="BG29" s="221">
        <f t="shared" si="10"/>
        <v>0</v>
      </c>
      <c r="BH29" s="221">
        <f t="shared" si="11"/>
        <v>0</v>
      </c>
      <c r="BI29" s="221">
        <f t="shared" si="12"/>
        <v>0</v>
      </c>
      <c r="BJ29" s="221">
        <f t="shared" si="13"/>
        <v>0</v>
      </c>
      <c r="BK29" s="221">
        <f t="shared" si="14"/>
        <v>0</v>
      </c>
      <c r="BL29" s="221">
        <f t="shared" si="15"/>
        <v>0</v>
      </c>
      <c r="BM29" s="221">
        <f t="shared" si="16"/>
        <v>6.6666666666666666E-2</v>
      </c>
      <c r="BN29" s="221">
        <f t="shared" si="17"/>
        <v>0.26666666666666666</v>
      </c>
      <c r="BO29" s="221">
        <f t="shared" si="18"/>
        <v>6.6666666666666666E-2</v>
      </c>
      <c r="BP29" s="221">
        <f t="shared" si="19"/>
        <v>0.13333333333333333</v>
      </c>
      <c r="BQ29" s="221">
        <f t="shared" si="20"/>
        <v>0.2</v>
      </c>
      <c r="BR29" s="221">
        <f t="shared" si="21"/>
        <v>0</v>
      </c>
      <c r="BS29" s="221">
        <f t="shared" si="22"/>
        <v>0</v>
      </c>
      <c r="BT29" s="221">
        <f t="shared" si="23"/>
        <v>6.6666666666666666E-2</v>
      </c>
      <c r="BU29" s="221">
        <f t="shared" si="24"/>
        <v>0.13333333333333333</v>
      </c>
      <c r="BV29" s="221">
        <f t="shared" si="25"/>
        <v>0</v>
      </c>
      <c r="BW29" s="221">
        <f t="shared" si="26"/>
        <v>6.6666666666666666E-2</v>
      </c>
      <c r="BX29" s="221">
        <f t="shared" si="27"/>
        <v>0</v>
      </c>
      <c r="BY29" s="221">
        <f t="shared" si="28"/>
        <v>0</v>
      </c>
      <c r="BZ29" s="221">
        <f t="shared" si="29"/>
        <v>0</v>
      </c>
      <c r="CA29" s="221">
        <f t="shared" si="30"/>
        <v>0</v>
      </c>
      <c r="CB29" s="221">
        <f t="shared" si="31"/>
        <v>0</v>
      </c>
      <c r="CC29" s="221">
        <f t="shared" si="32"/>
        <v>0</v>
      </c>
      <c r="CD29" s="221">
        <f t="shared" si="33"/>
        <v>0</v>
      </c>
      <c r="CE29" s="221">
        <f t="shared" si="34"/>
        <v>0</v>
      </c>
      <c r="CF29" s="221">
        <f t="shared" si="35"/>
        <v>0</v>
      </c>
      <c r="CG29" s="221">
        <f t="shared" si="36"/>
        <v>0</v>
      </c>
      <c r="CH29" s="221">
        <f t="shared" si="37"/>
        <v>0</v>
      </c>
      <c r="CI29" s="221">
        <f t="shared" si="38"/>
        <v>0</v>
      </c>
      <c r="CJ29" s="221">
        <f t="shared" si="39"/>
        <v>0</v>
      </c>
      <c r="CK29" s="221">
        <f t="shared" si="40"/>
        <v>0</v>
      </c>
      <c r="CL29" s="221">
        <f t="shared" si="41"/>
        <v>0</v>
      </c>
      <c r="CM29" s="221">
        <f t="shared" si="42"/>
        <v>0</v>
      </c>
      <c r="CN29" s="221">
        <f t="shared" si="43"/>
        <v>0</v>
      </c>
      <c r="CO29" s="221">
        <f t="shared" si="44"/>
        <v>0</v>
      </c>
      <c r="CP29" s="221">
        <f t="shared" si="45"/>
        <v>0</v>
      </c>
      <c r="CQ29" s="221">
        <f t="shared" si="46"/>
        <v>0</v>
      </c>
    </row>
    <row r="30" spans="2:95" x14ac:dyDescent="0.15">
      <c r="B30" s="413" t="s">
        <v>13</v>
      </c>
      <c r="C30" s="372"/>
      <c r="D30" s="5">
        <v>31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2</v>
      </c>
      <c r="Q30" s="5">
        <v>2</v>
      </c>
      <c r="R30" s="5">
        <v>4</v>
      </c>
      <c r="S30" s="5">
        <v>8</v>
      </c>
      <c r="T30" s="5">
        <v>4</v>
      </c>
      <c r="U30" s="5">
        <v>3</v>
      </c>
      <c r="V30" s="5">
        <v>4</v>
      </c>
      <c r="W30" s="5">
        <v>1</v>
      </c>
      <c r="X30" s="5">
        <v>1</v>
      </c>
      <c r="Y30" s="5">
        <v>0</v>
      </c>
      <c r="Z30" s="5">
        <v>0</v>
      </c>
      <c r="AA30" s="5">
        <v>1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185">
        <v>43.2</v>
      </c>
      <c r="AX30" s="186">
        <v>44.5</v>
      </c>
      <c r="AY30" s="186">
        <v>5</v>
      </c>
      <c r="AZ30" s="221">
        <f t="shared" si="3"/>
        <v>0</v>
      </c>
      <c r="BA30" s="221">
        <f t="shared" si="4"/>
        <v>0</v>
      </c>
      <c r="BB30" s="221">
        <f t="shared" si="5"/>
        <v>0</v>
      </c>
      <c r="BC30" s="221">
        <f t="shared" si="6"/>
        <v>0</v>
      </c>
      <c r="BD30" s="221">
        <f t="shared" si="7"/>
        <v>0</v>
      </c>
      <c r="BE30" s="221">
        <f t="shared" si="8"/>
        <v>0</v>
      </c>
      <c r="BF30" s="221">
        <f t="shared" si="9"/>
        <v>0</v>
      </c>
      <c r="BG30" s="221">
        <f t="shared" si="10"/>
        <v>0</v>
      </c>
      <c r="BH30" s="221">
        <f t="shared" si="11"/>
        <v>0</v>
      </c>
      <c r="BI30" s="221">
        <f t="shared" si="12"/>
        <v>0</v>
      </c>
      <c r="BJ30" s="221">
        <f t="shared" si="13"/>
        <v>3.2258064516129031E-2</v>
      </c>
      <c r="BK30" s="221">
        <f t="shared" si="14"/>
        <v>6.4516129032258063E-2</v>
      </c>
      <c r="BL30" s="221">
        <f t="shared" si="15"/>
        <v>6.4516129032258063E-2</v>
      </c>
      <c r="BM30" s="221">
        <f t="shared" si="16"/>
        <v>0.12903225806451613</v>
      </c>
      <c r="BN30" s="221">
        <f t="shared" si="17"/>
        <v>0.25806451612903225</v>
      </c>
      <c r="BO30" s="221">
        <f t="shared" si="18"/>
        <v>0.12903225806451613</v>
      </c>
      <c r="BP30" s="221">
        <f t="shared" si="19"/>
        <v>9.6774193548387094E-2</v>
      </c>
      <c r="BQ30" s="221">
        <f t="shared" si="20"/>
        <v>0.12903225806451613</v>
      </c>
      <c r="BR30" s="221">
        <f t="shared" si="21"/>
        <v>3.2258064516129031E-2</v>
      </c>
      <c r="BS30" s="221">
        <f t="shared" si="22"/>
        <v>3.2258064516129031E-2</v>
      </c>
      <c r="BT30" s="221">
        <f t="shared" si="23"/>
        <v>0</v>
      </c>
      <c r="BU30" s="221">
        <f t="shared" si="24"/>
        <v>0</v>
      </c>
      <c r="BV30" s="221">
        <f t="shared" si="25"/>
        <v>3.2258064516129031E-2</v>
      </c>
      <c r="BW30" s="221">
        <f t="shared" si="26"/>
        <v>0</v>
      </c>
      <c r="BX30" s="221">
        <f t="shared" si="27"/>
        <v>0</v>
      </c>
      <c r="BY30" s="221">
        <f t="shared" si="28"/>
        <v>0</v>
      </c>
      <c r="BZ30" s="221">
        <f t="shared" si="29"/>
        <v>0</v>
      </c>
      <c r="CA30" s="221">
        <f t="shared" si="30"/>
        <v>0</v>
      </c>
      <c r="CB30" s="221">
        <f t="shared" si="31"/>
        <v>0</v>
      </c>
      <c r="CC30" s="221">
        <f t="shared" si="32"/>
        <v>0</v>
      </c>
      <c r="CD30" s="221">
        <f t="shared" si="33"/>
        <v>0</v>
      </c>
      <c r="CE30" s="221">
        <f t="shared" si="34"/>
        <v>0</v>
      </c>
      <c r="CF30" s="221">
        <f t="shared" si="35"/>
        <v>0</v>
      </c>
      <c r="CG30" s="221">
        <f t="shared" si="36"/>
        <v>0</v>
      </c>
      <c r="CH30" s="221">
        <f t="shared" si="37"/>
        <v>0</v>
      </c>
      <c r="CI30" s="221">
        <f t="shared" si="38"/>
        <v>0</v>
      </c>
      <c r="CJ30" s="221">
        <f t="shared" si="39"/>
        <v>0</v>
      </c>
      <c r="CK30" s="221">
        <f t="shared" si="40"/>
        <v>0</v>
      </c>
      <c r="CL30" s="221">
        <f t="shared" si="41"/>
        <v>0</v>
      </c>
      <c r="CM30" s="221">
        <f t="shared" si="42"/>
        <v>0</v>
      </c>
      <c r="CN30" s="221">
        <f t="shared" si="43"/>
        <v>0</v>
      </c>
      <c r="CO30" s="221">
        <f t="shared" si="44"/>
        <v>0</v>
      </c>
      <c r="CP30" s="221">
        <f t="shared" si="45"/>
        <v>0</v>
      </c>
      <c r="CQ30" s="221">
        <f t="shared" si="46"/>
        <v>0</v>
      </c>
    </row>
    <row r="31" spans="2:95" x14ac:dyDescent="0.15">
      <c r="B31" s="413" t="s">
        <v>14</v>
      </c>
      <c r="C31" s="372"/>
      <c r="D31" s="5">
        <v>23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</v>
      </c>
      <c r="O31" s="5">
        <v>0</v>
      </c>
      <c r="P31" s="5">
        <v>2</v>
      </c>
      <c r="Q31" s="5">
        <v>0</v>
      </c>
      <c r="R31" s="5">
        <v>3</v>
      </c>
      <c r="S31" s="5">
        <v>1</v>
      </c>
      <c r="T31" s="5">
        <v>2</v>
      </c>
      <c r="U31" s="5">
        <v>0</v>
      </c>
      <c r="V31" s="5">
        <v>5</v>
      </c>
      <c r="W31" s="5">
        <v>5</v>
      </c>
      <c r="X31" s="5">
        <v>0</v>
      </c>
      <c r="Y31" s="5">
        <v>1</v>
      </c>
      <c r="Z31" s="5">
        <v>1</v>
      </c>
      <c r="AA31" s="5">
        <v>1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185">
        <v>49.3</v>
      </c>
      <c r="AX31" s="186">
        <v>48.1</v>
      </c>
      <c r="AY31" s="186">
        <v>8.1999999999999993</v>
      </c>
      <c r="AZ31" s="221">
        <f t="shared" si="3"/>
        <v>0</v>
      </c>
      <c r="BA31" s="221">
        <f t="shared" si="4"/>
        <v>0</v>
      </c>
      <c r="BB31" s="221">
        <f t="shared" si="5"/>
        <v>0</v>
      </c>
      <c r="BC31" s="221">
        <f t="shared" si="6"/>
        <v>0</v>
      </c>
      <c r="BD31" s="221">
        <f t="shared" si="7"/>
        <v>0</v>
      </c>
      <c r="BE31" s="221">
        <f t="shared" si="8"/>
        <v>0</v>
      </c>
      <c r="BF31" s="221">
        <f t="shared" si="9"/>
        <v>0</v>
      </c>
      <c r="BG31" s="221">
        <f t="shared" si="10"/>
        <v>0</v>
      </c>
      <c r="BH31" s="221">
        <f t="shared" si="11"/>
        <v>0</v>
      </c>
      <c r="BI31" s="221">
        <f t="shared" si="12"/>
        <v>4.3478260869565216E-2</v>
      </c>
      <c r="BJ31" s="221">
        <f t="shared" si="13"/>
        <v>0</v>
      </c>
      <c r="BK31" s="221">
        <f t="shared" si="14"/>
        <v>8.6956521739130432E-2</v>
      </c>
      <c r="BL31" s="221">
        <f t="shared" si="15"/>
        <v>0</v>
      </c>
      <c r="BM31" s="221">
        <f t="shared" si="16"/>
        <v>0.13043478260869565</v>
      </c>
      <c r="BN31" s="221">
        <f t="shared" si="17"/>
        <v>4.3478260869565216E-2</v>
      </c>
      <c r="BO31" s="221">
        <f t="shared" si="18"/>
        <v>8.6956521739130432E-2</v>
      </c>
      <c r="BP31" s="221">
        <f t="shared" si="19"/>
        <v>0</v>
      </c>
      <c r="BQ31" s="221">
        <f t="shared" si="20"/>
        <v>0.21739130434782608</v>
      </c>
      <c r="BR31" s="221">
        <f t="shared" si="21"/>
        <v>0.21739130434782608</v>
      </c>
      <c r="BS31" s="221">
        <f t="shared" si="22"/>
        <v>0</v>
      </c>
      <c r="BT31" s="221">
        <f t="shared" si="23"/>
        <v>4.3478260869565216E-2</v>
      </c>
      <c r="BU31" s="221">
        <f t="shared" si="24"/>
        <v>4.3478260869565216E-2</v>
      </c>
      <c r="BV31" s="221">
        <f t="shared" si="25"/>
        <v>4.3478260869565216E-2</v>
      </c>
      <c r="BW31" s="221">
        <f t="shared" si="26"/>
        <v>0</v>
      </c>
      <c r="BX31" s="221">
        <f t="shared" si="27"/>
        <v>0</v>
      </c>
      <c r="BY31" s="221">
        <f t="shared" si="28"/>
        <v>0</v>
      </c>
      <c r="BZ31" s="221">
        <f t="shared" si="29"/>
        <v>0</v>
      </c>
      <c r="CA31" s="221">
        <f t="shared" si="30"/>
        <v>0</v>
      </c>
      <c r="CB31" s="221">
        <f t="shared" si="31"/>
        <v>0</v>
      </c>
      <c r="CC31" s="221">
        <f t="shared" si="32"/>
        <v>4.3478260869565216E-2</v>
      </c>
      <c r="CD31" s="221">
        <f t="shared" si="33"/>
        <v>0</v>
      </c>
      <c r="CE31" s="221">
        <f t="shared" si="34"/>
        <v>0</v>
      </c>
      <c r="CF31" s="221">
        <f t="shared" si="35"/>
        <v>0</v>
      </c>
      <c r="CG31" s="221">
        <f t="shared" si="36"/>
        <v>0</v>
      </c>
      <c r="CH31" s="221">
        <f t="shared" si="37"/>
        <v>0</v>
      </c>
      <c r="CI31" s="221">
        <f t="shared" si="38"/>
        <v>0</v>
      </c>
      <c r="CJ31" s="221">
        <f t="shared" si="39"/>
        <v>0</v>
      </c>
      <c r="CK31" s="221">
        <f t="shared" si="40"/>
        <v>0</v>
      </c>
      <c r="CL31" s="221">
        <f t="shared" si="41"/>
        <v>0</v>
      </c>
      <c r="CM31" s="221">
        <f t="shared" si="42"/>
        <v>0</v>
      </c>
      <c r="CN31" s="221">
        <f t="shared" si="43"/>
        <v>0</v>
      </c>
      <c r="CO31" s="221">
        <f t="shared" si="44"/>
        <v>0</v>
      </c>
      <c r="CP31" s="221">
        <f t="shared" si="45"/>
        <v>0</v>
      </c>
      <c r="CQ31" s="221">
        <f t="shared" si="46"/>
        <v>0</v>
      </c>
    </row>
    <row r="32" spans="2:95" x14ac:dyDescent="0.15">
      <c r="B32" s="413" t="s">
        <v>15</v>
      </c>
      <c r="C32" s="372"/>
      <c r="D32" s="5">
        <v>2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1</v>
      </c>
      <c r="P32" s="5">
        <v>0</v>
      </c>
      <c r="Q32" s="5">
        <v>1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185">
        <v>37.700000000000003</v>
      </c>
      <c r="AX32" s="186">
        <v>37.700000000000003</v>
      </c>
      <c r="AY32" s="186">
        <v>2.2000000000000002</v>
      </c>
      <c r="AZ32" s="221">
        <f t="shared" si="3"/>
        <v>0</v>
      </c>
      <c r="BA32" s="221">
        <f t="shared" si="4"/>
        <v>0</v>
      </c>
      <c r="BB32" s="221">
        <f t="shared" si="5"/>
        <v>0</v>
      </c>
      <c r="BC32" s="221">
        <f t="shared" si="6"/>
        <v>0</v>
      </c>
      <c r="BD32" s="221">
        <f t="shared" si="7"/>
        <v>0</v>
      </c>
      <c r="BE32" s="221">
        <f t="shared" si="8"/>
        <v>0</v>
      </c>
      <c r="BF32" s="221">
        <f t="shared" si="9"/>
        <v>0</v>
      </c>
      <c r="BG32" s="221">
        <f t="shared" si="10"/>
        <v>0</v>
      </c>
      <c r="BH32" s="221">
        <f t="shared" si="11"/>
        <v>0</v>
      </c>
      <c r="BI32" s="221">
        <f t="shared" si="12"/>
        <v>0</v>
      </c>
      <c r="BJ32" s="221">
        <f t="shared" si="13"/>
        <v>0.5</v>
      </c>
      <c r="BK32" s="221">
        <f t="shared" si="14"/>
        <v>0</v>
      </c>
      <c r="BL32" s="221">
        <f t="shared" si="15"/>
        <v>0.5</v>
      </c>
      <c r="BM32" s="221">
        <f t="shared" si="16"/>
        <v>0</v>
      </c>
      <c r="BN32" s="221">
        <f t="shared" si="17"/>
        <v>0</v>
      </c>
      <c r="BO32" s="221">
        <f t="shared" si="18"/>
        <v>0</v>
      </c>
      <c r="BP32" s="221">
        <f t="shared" si="19"/>
        <v>0</v>
      </c>
      <c r="BQ32" s="221">
        <f t="shared" si="20"/>
        <v>0</v>
      </c>
      <c r="BR32" s="221">
        <f t="shared" si="21"/>
        <v>0</v>
      </c>
      <c r="BS32" s="221">
        <f t="shared" si="22"/>
        <v>0</v>
      </c>
      <c r="BT32" s="221">
        <f t="shared" si="23"/>
        <v>0</v>
      </c>
      <c r="BU32" s="221">
        <f t="shared" si="24"/>
        <v>0</v>
      </c>
      <c r="BV32" s="221">
        <f t="shared" si="25"/>
        <v>0</v>
      </c>
      <c r="BW32" s="221">
        <f t="shared" si="26"/>
        <v>0</v>
      </c>
      <c r="BX32" s="221">
        <f t="shared" si="27"/>
        <v>0</v>
      </c>
      <c r="BY32" s="221">
        <f t="shared" si="28"/>
        <v>0</v>
      </c>
      <c r="BZ32" s="221">
        <f t="shared" si="29"/>
        <v>0</v>
      </c>
      <c r="CA32" s="221">
        <f t="shared" si="30"/>
        <v>0</v>
      </c>
      <c r="CB32" s="221">
        <f t="shared" si="31"/>
        <v>0</v>
      </c>
      <c r="CC32" s="221">
        <f t="shared" si="32"/>
        <v>0</v>
      </c>
      <c r="CD32" s="221">
        <f t="shared" si="33"/>
        <v>0</v>
      </c>
      <c r="CE32" s="221">
        <f t="shared" si="34"/>
        <v>0</v>
      </c>
      <c r="CF32" s="221">
        <f t="shared" si="35"/>
        <v>0</v>
      </c>
      <c r="CG32" s="221">
        <f t="shared" si="36"/>
        <v>0</v>
      </c>
      <c r="CH32" s="221">
        <f t="shared" si="37"/>
        <v>0</v>
      </c>
      <c r="CI32" s="221">
        <f t="shared" si="38"/>
        <v>0</v>
      </c>
      <c r="CJ32" s="221">
        <f t="shared" si="39"/>
        <v>0</v>
      </c>
      <c r="CK32" s="221">
        <f t="shared" si="40"/>
        <v>0</v>
      </c>
      <c r="CL32" s="221">
        <f t="shared" si="41"/>
        <v>0</v>
      </c>
      <c r="CM32" s="221">
        <f t="shared" si="42"/>
        <v>0</v>
      </c>
      <c r="CN32" s="221">
        <f t="shared" si="43"/>
        <v>0</v>
      </c>
      <c r="CO32" s="221">
        <f t="shared" si="44"/>
        <v>0</v>
      </c>
      <c r="CP32" s="221">
        <f t="shared" si="45"/>
        <v>0</v>
      </c>
      <c r="CQ32" s="221">
        <f t="shared" si="46"/>
        <v>0</v>
      </c>
    </row>
    <row r="33" spans="2:95" x14ac:dyDescent="0.15">
      <c r="B33" s="413" t="s">
        <v>16</v>
      </c>
      <c r="C33" s="372"/>
      <c r="D33" s="5">
        <v>484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1</v>
      </c>
      <c r="Q33" s="5">
        <v>3</v>
      </c>
      <c r="R33" s="5">
        <v>19</v>
      </c>
      <c r="S33" s="5">
        <v>22</v>
      </c>
      <c r="T33" s="5">
        <v>37</v>
      </c>
      <c r="U33" s="5">
        <v>51</v>
      </c>
      <c r="V33" s="5">
        <v>42</v>
      </c>
      <c r="W33" s="5">
        <v>27</v>
      </c>
      <c r="X33" s="5">
        <v>20</v>
      </c>
      <c r="Y33" s="5">
        <v>33</v>
      </c>
      <c r="Z33" s="5">
        <v>22</v>
      </c>
      <c r="AA33" s="5">
        <v>23</v>
      </c>
      <c r="AB33" s="5">
        <v>29</v>
      </c>
      <c r="AC33" s="5">
        <v>23</v>
      </c>
      <c r="AD33" s="5">
        <v>15</v>
      </c>
      <c r="AE33" s="5">
        <v>13</v>
      </c>
      <c r="AF33" s="5">
        <v>9</v>
      </c>
      <c r="AG33" s="5">
        <v>18</v>
      </c>
      <c r="AH33" s="5">
        <v>16</v>
      </c>
      <c r="AI33" s="5">
        <v>10</v>
      </c>
      <c r="AJ33" s="5">
        <v>13</v>
      </c>
      <c r="AK33" s="5">
        <v>6</v>
      </c>
      <c r="AL33" s="5">
        <v>4</v>
      </c>
      <c r="AM33" s="5">
        <v>5</v>
      </c>
      <c r="AN33" s="5">
        <v>4</v>
      </c>
      <c r="AO33" s="5">
        <v>5</v>
      </c>
      <c r="AP33" s="5">
        <v>3</v>
      </c>
      <c r="AQ33" s="5">
        <v>5</v>
      </c>
      <c r="AR33" s="5">
        <v>1</v>
      </c>
      <c r="AS33" s="5">
        <v>1</v>
      </c>
      <c r="AT33" s="5">
        <v>0</v>
      </c>
      <c r="AU33" s="5">
        <v>3</v>
      </c>
      <c r="AV33" s="5">
        <v>0</v>
      </c>
      <c r="AW33" s="185">
        <v>55.4</v>
      </c>
      <c r="AX33" s="186">
        <v>57.8</v>
      </c>
      <c r="AY33" s="186">
        <v>12.8</v>
      </c>
      <c r="AZ33" s="221">
        <f t="shared" si="3"/>
        <v>0</v>
      </c>
      <c r="BA33" s="221">
        <f t="shared" si="4"/>
        <v>0</v>
      </c>
      <c r="BB33" s="221">
        <f t="shared" si="5"/>
        <v>0</v>
      </c>
      <c r="BC33" s="221">
        <f t="shared" si="6"/>
        <v>0</v>
      </c>
      <c r="BD33" s="221">
        <f t="shared" si="7"/>
        <v>0</v>
      </c>
      <c r="BE33" s="221">
        <f t="shared" si="8"/>
        <v>0</v>
      </c>
      <c r="BF33" s="221">
        <f t="shared" si="9"/>
        <v>0</v>
      </c>
      <c r="BG33" s="221">
        <f t="shared" si="10"/>
        <v>0</v>
      </c>
      <c r="BH33" s="221">
        <f t="shared" si="11"/>
        <v>0</v>
      </c>
      <c r="BI33" s="221">
        <f t="shared" si="12"/>
        <v>0</v>
      </c>
      <c r="BJ33" s="221">
        <f t="shared" si="13"/>
        <v>2.0661157024793389E-3</v>
      </c>
      <c r="BK33" s="221">
        <f t="shared" si="14"/>
        <v>2.0661157024793389E-3</v>
      </c>
      <c r="BL33" s="221">
        <f t="shared" si="15"/>
        <v>6.1983471074380167E-3</v>
      </c>
      <c r="BM33" s="221">
        <f t="shared" si="16"/>
        <v>3.9256198347107439E-2</v>
      </c>
      <c r="BN33" s="221">
        <f t="shared" si="17"/>
        <v>4.5454545454545456E-2</v>
      </c>
      <c r="BO33" s="221">
        <f t="shared" si="18"/>
        <v>7.6446280991735532E-2</v>
      </c>
      <c r="BP33" s="221">
        <f t="shared" si="19"/>
        <v>0.10537190082644628</v>
      </c>
      <c r="BQ33" s="221">
        <f t="shared" si="20"/>
        <v>8.6776859504132234E-2</v>
      </c>
      <c r="BR33" s="221">
        <f t="shared" si="21"/>
        <v>5.578512396694215E-2</v>
      </c>
      <c r="BS33" s="221">
        <f t="shared" si="22"/>
        <v>4.1322314049586778E-2</v>
      </c>
      <c r="BT33" s="221">
        <f t="shared" si="23"/>
        <v>6.8181818181818177E-2</v>
      </c>
      <c r="BU33" s="221">
        <f t="shared" si="24"/>
        <v>4.5454545454545456E-2</v>
      </c>
      <c r="BV33" s="221">
        <f t="shared" si="25"/>
        <v>4.7520661157024795E-2</v>
      </c>
      <c r="BW33" s="221">
        <f t="shared" si="26"/>
        <v>5.9917355371900828E-2</v>
      </c>
      <c r="BX33" s="221">
        <f t="shared" si="27"/>
        <v>4.7520661157024795E-2</v>
      </c>
      <c r="BY33" s="221">
        <f t="shared" si="28"/>
        <v>3.0991735537190084E-2</v>
      </c>
      <c r="BZ33" s="221">
        <f t="shared" si="29"/>
        <v>2.6859504132231406E-2</v>
      </c>
      <c r="CA33" s="221">
        <f t="shared" si="30"/>
        <v>1.859504132231405E-2</v>
      </c>
      <c r="CB33" s="221">
        <f t="shared" si="31"/>
        <v>3.71900826446281E-2</v>
      </c>
      <c r="CC33" s="221">
        <f t="shared" si="32"/>
        <v>3.3057851239669422E-2</v>
      </c>
      <c r="CD33" s="221">
        <f t="shared" si="33"/>
        <v>2.0661157024793389E-2</v>
      </c>
      <c r="CE33" s="221">
        <f t="shared" si="34"/>
        <v>2.6859504132231406E-2</v>
      </c>
      <c r="CF33" s="221">
        <f t="shared" si="35"/>
        <v>1.2396694214876033E-2</v>
      </c>
      <c r="CG33" s="221">
        <f t="shared" si="36"/>
        <v>8.2644628099173556E-3</v>
      </c>
      <c r="CH33" s="221">
        <f t="shared" si="37"/>
        <v>1.0330578512396695E-2</v>
      </c>
      <c r="CI33" s="221">
        <f t="shared" si="38"/>
        <v>8.2644628099173556E-3</v>
      </c>
      <c r="CJ33" s="221">
        <f t="shared" si="39"/>
        <v>1.0330578512396695E-2</v>
      </c>
      <c r="CK33" s="221">
        <f t="shared" si="40"/>
        <v>6.1983471074380167E-3</v>
      </c>
      <c r="CL33" s="221">
        <f t="shared" si="41"/>
        <v>1.0330578512396695E-2</v>
      </c>
      <c r="CM33" s="221">
        <f t="shared" si="42"/>
        <v>2.0661157024793389E-3</v>
      </c>
      <c r="CN33" s="221">
        <f t="shared" si="43"/>
        <v>2.0661157024793389E-3</v>
      </c>
      <c r="CO33" s="221">
        <f t="shared" si="44"/>
        <v>0</v>
      </c>
      <c r="CP33" s="221">
        <f t="shared" si="45"/>
        <v>6.1983471074380167E-3</v>
      </c>
      <c r="CQ33" s="221">
        <f t="shared" si="46"/>
        <v>0</v>
      </c>
    </row>
    <row r="34" spans="2:95" x14ac:dyDescent="0.15">
      <c r="B34" s="413" t="s">
        <v>17</v>
      </c>
      <c r="C34" s="372"/>
      <c r="D34" s="5">
        <v>343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1</v>
      </c>
      <c r="L34" s="5">
        <v>0</v>
      </c>
      <c r="M34" s="5">
        <v>0</v>
      </c>
      <c r="N34" s="5">
        <v>1</v>
      </c>
      <c r="O34" s="5">
        <v>4</v>
      </c>
      <c r="P34" s="5">
        <v>1</v>
      </c>
      <c r="Q34" s="5">
        <v>2</v>
      </c>
      <c r="R34" s="5">
        <v>18</v>
      </c>
      <c r="S34" s="5">
        <v>22</v>
      </c>
      <c r="T34" s="5">
        <v>18</v>
      </c>
      <c r="U34" s="5">
        <v>26</v>
      </c>
      <c r="V34" s="5">
        <v>30</v>
      </c>
      <c r="W34" s="5">
        <v>16</v>
      </c>
      <c r="X34" s="5">
        <v>18</v>
      </c>
      <c r="Y34" s="5">
        <v>13</v>
      </c>
      <c r="Z34" s="5">
        <v>19</v>
      </c>
      <c r="AA34" s="5">
        <v>22</v>
      </c>
      <c r="AB34" s="5">
        <v>23</v>
      </c>
      <c r="AC34" s="5">
        <v>23</v>
      </c>
      <c r="AD34" s="5">
        <v>20</v>
      </c>
      <c r="AE34" s="5">
        <v>10</v>
      </c>
      <c r="AF34" s="5">
        <v>10</v>
      </c>
      <c r="AG34" s="5">
        <v>9</v>
      </c>
      <c r="AH34" s="5">
        <v>7</v>
      </c>
      <c r="AI34" s="5">
        <v>8</v>
      </c>
      <c r="AJ34" s="5">
        <v>5</v>
      </c>
      <c r="AK34" s="5">
        <v>2</v>
      </c>
      <c r="AL34" s="5">
        <v>4</v>
      </c>
      <c r="AM34" s="5">
        <v>6</v>
      </c>
      <c r="AN34" s="5">
        <v>3</v>
      </c>
      <c r="AO34" s="5">
        <v>2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185">
        <v>56</v>
      </c>
      <c r="AX34" s="186">
        <v>56.6</v>
      </c>
      <c r="AY34" s="186">
        <v>11.5</v>
      </c>
      <c r="AZ34" s="221">
        <f t="shared" si="3"/>
        <v>0</v>
      </c>
      <c r="BA34" s="221">
        <f t="shared" si="4"/>
        <v>0</v>
      </c>
      <c r="BB34" s="221">
        <f t="shared" si="5"/>
        <v>0</v>
      </c>
      <c r="BC34" s="221">
        <f t="shared" si="6"/>
        <v>0</v>
      </c>
      <c r="BD34" s="221">
        <f t="shared" si="7"/>
        <v>0</v>
      </c>
      <c r="BE34" s="221">
        <f t="shared" si="8"/>
        <v>0</v>
      </c>
      <c r="BF34" s="221">
        <f t="shared" si="9"/>
        <v>2.9154518950437317E-3</v>
      </c>
      <c r="BG34" s="221">
        <f t="shared" si="10"/>
        <v>0</v>
      </c>
      <c r="BH34" s="221">
        <f t="shared" si="11"/>
        <v>0</v>
      </c>
      <c r="BI34" s="221">
        <f t="shared" si="12"/>
        <v>2.9154518950437317E-3</v>
      </c>
      <c r="BJ34" s="221">
        <f t="shared" si="13"/>
        <v>1.1661807580174927E-2</v>
      </c>
      <c r="BK34" s="221">
        <f t="shared" si="14"/>
        <v>2.9154518950437317E-3</v>
      </c>
      <c r="BL34" s="221">
        <f t="shared" si="15"/>
        <v>5.8309037900874635E-3</v>
      </c>
      <c r="BM34" s="221">
        <f t="shared" si="16"/>
        <v>5.2478134110787174E-2</v>
      </c>
      <c r="BN34" s="221">
        <f t="shared" si="17"/>
        <v>6.4139941690962099E-2</v>
      </c>
      <c r="BO34" s="221">
        <f t="shared" si="18"/>
        <v>5.2478134110787174E-2</v>
      </c>
      <c r="BP34" s="221">
        <f t="shared" si="19"/>
        <v>7.5801749271137031E-2</v>
      </c>
      <c r="BQ34" s="221">
        <f t="shared" si="20"/>
        <v>8.7463556851311949E-2</v>
      </c>
      <c r="BR34" s="221">
        <f t="shared" si="21"/>
        <v>4.6647230320699708E-2</v>
      </c>
      <c r="BS34" s="221">
        <f t="shared" si="22"/>
        <v>5.2478134110787174E-2</v>
      </c>
      <c r="BT34" s="221">
        <f t="shared" si="23"/>
        <v>3.7900874635568516E-2</v>
      </c>
      <c r="BU34" s="221">
        <f t="shared" si="24"/>
        <v>5.5393586005830907E-2</v>
      </c>
      <c r="BV34" s="221">
        <f t="shared" si="25"/>
        <v>6.4139941690962099E-2</v>
      </c>
      <c r="BW34" s="221">
        <f t="shared" si="26"/>
        <v>6.7055393586005832E-2</v>
      </c>
      <c r="BX34" s="221">
        <f t="shared" si="27"/>
        <v>6.7055393586005832E-2</v>
      </c>
      <c r="BY34" s="221">
        <f t="shared" si="28"/>
        <v>5.8309037900874633E-2</v>
      </c>
      <c r="BZ34" s="221">
        <f t="shared" si="29"/>
        <v>2.9154518950437316E-2</v>
      </c>
      <c r="CA34" s="221">
        <f t="shared" si="30"/>
        <v>2.9154518950437316E-2</v>
      </c>
      <c r="CB34" s="221">
        <f t="shared" si="31"/>
        <v>2.6239067055393587E-2</v>
      </c>
      <c r="CC34" s="221">
        <f t="shared" si="32"/>
        <v>2.0408163265306121E-2</v>
      </c>
      <c r="CD34" s="221">
        <f t="shared" si="33"/>
        <v>2.3323615160349854E-2</v>
      </c>
      <c r="CE34" s="221">
        <f t="shared" si="34"/>
        <v>1.4577259475218658E-2</v>
      </c>
      <c r="CF34" s="221">
        <f t="shared" si="35"/>
        <v>5.8309037900874635E-3</v>
      </c>
      <c r="CG34" s="221">
        <f t="shared" si="36"/>
        <v>1.1661807580174927E-2</v>
      </c>
      <c r="CH34" s="221">
        <f t="shared" si="37"/>
        <v>1.7492711370262391E-2</v>
      </c>
      <c r="CI34" s="221">
        <f t="shared" si="38"/>
        <v>8.7463556851311956E-3</v>
      </c>
      <c r="CJ34" s="221">
        <f t="shared" si="39"/>
        <v>5.8309037900874635E-3</v>
      </c>
      <c r="CK34" s="221">
        <f t="shared" si="40"/>
        <v>0</v>
      </c>
      <c r="CL34" s="221">
        <f t="shared" si="41"/>
        <v>0</v>
      </c>
      <c r="CM34" s="221">
        <f t="shared" si="42"/>
        <v>0</v>
      </c>
      <c r="CN34" s="221">
        <f t="shared" si="43"/>
        <v>0</v>
      </c>
      <c r="CO34" s="221">
        <f t="shared" si="44"/>
        <v>0</v>
      </c>
      <c r="CP34" s="221">
        <f t="shared" si="45"/>
        <v>0</v>
      </c>
      <c r="CQ34" s="221">
        <f t="shared" si="46"/>
        <v>0</v>
      </c>
    </row>
    <row r="35" spans="2:95" x14ac:dyDescent="0.15">
      <c r="B35" s="413" t="s">
        <v>18</v>
      </c>
      <c r="C35" s="372"/>
      <c r="D35" s="5">
        <v>2259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3</v>
      </c>
      <c r="O35" s="5">
        <v>3</v>
      </c>
      <c r="P35" s="5">
        <v>5</v>
      </c>
      <c r="Q35" s="5">
        <v>7</v>
      </c>
      <c r="R35" s="5">
        <v>9</v>
      </c>
      <c r="S35" s="5">
        <v>2</v>
      </c>
      <c r="T35" s="5">
        <v>6</v>
      </c>
      <c r="U35" s="5">
        <v>16</v>
      </c>
      <c r="V35" s="5">
        <v>21</v>
      </c>
      <c r="W35" s="5">
        <v>30</v>
      </c>
      <c r="X35" s="5">
        <v>25</v>
      </c>
      <c r="Y35" s="5">
        <v>38</v>
      </c>
      <c r="Z35" s="5">
        <v>40</v>
      </c>
      <c r="AA35" s="5">
        <v>35</v>
      </c>
      <c r="AB35" s="5">
        <v>38</v>
      </c>
      <c r="AC35" s="5">
        <v>42</v>
      </c>
      <c r="AD35" s="5">
        <v>56</v>
      </c>
      <c r="AE35" s="5">
        <v>61</v>
      </c>
      <c r="AF35" s="5">
        <v>66</v>
      </c>
      <c r="AG35" s="5">
        <v>69</v>
      </c>
      <c r="AH35" s="5">
        <v>70</v>
      </c>
      <c r="AI35" s="5">
        <v>61</v>
      </c>
      <c r="AJ35" s="5">
        <v>80</v>
      </c>
      <c r="AK35" s="5">
        <v>72</v>
      </c>
      <c r="AL35" s="5">
        <v>74</v>
      </c>
      <c r="AM35" s="5">
        <v>80</v>
      </c>
      <c r="AN35" s="5">
        <v>70</v>
      </c>
      <c r="AO35" s="5">
        <v>69</v>
      </c>
      <c r="AP35" s="5">
        <v>51</v>
      </c>
      <c r="AQ35" s="5">
        <v>60</v>
      </c>
      <c r="AR35" s="5">
        <v>52</v>
      </c>
      <c r="AS35" s="5">
        <v>46</v>
      </c>
      <c r="AT35" s="5">
        <v>50</v>
      </c>
      <c r="AU35" s="5">
        <v>65</v>
      </c>
      <c r="AV35" s="5">
        <v>787</v>
      </c>
      <c r="AW35" s="185">
        <v>87.5</v>
      </c>
      <c r="AX35" s="186">
        <v>91</v>
      </c>
      <c r="AY35" s="186">
        <v>26.3</v>
      </c>
      <c r="AZ35" s="221">
        <f t="shared" si="3"/>
        <v>0</v>
      </c>
      <c r="BA35" s="221">
        <f t="shared" si="4"/>
        <v>0</v>
      </c>
      <c r="BB35" s="221">
        <f t="shared" si="5"/>
        <v>0</v>
      </c>
      <c r="BC35" s="221">
        <f t="shared" si="6"/>
        <v>0</v>
      </c>
      <c r="BD35" s="221">
        <f t="shared" si="7"/>
        <v>0</v>
      </c>
      <c r="BE35" s="221">
        <f t="shared" si="8"/>
        <v>0</v>
      </c>
      <c r="BF35" s="221">
        <f t="shared" si="9"/>
        <v>0</v>
      </c>
      <c r="BG35" s="221">
        <f t="shared" si="10"/>
        <v>0</v>
      </c>
      <c r="BH35" s="221">
        <f t="shared" si="11"/>
        <v>0</v>
      </c>
      <c r="BI35" s="221">
        <f t="shared" si="12"/>
        <v>1.3280212483399733E-3</v>
      </c>
      <c r="BJ35" s="221">
        <f t="shared" si="13"/>
        <v>1.3280212483399733E-3</v>
      </c>
      <c r="BK35" s="221">
        <f t="shared" si="14"/>
        <v>2.213368747233289E-3</v>
      </c>
      <c r="BL35" s="221">
        <f t="shared" si="15"/>
        <v>3.0987162461266048E-3</v>
      </c>
      <c r="BM35" s="221">
        <f t="shared" si="16"/>
        <v>3.9840637450199202E-3</v>
      </c>
      <c r="BN35" s="221">
        <f t="shared" si="17"/>
        <v>8.8534749889331564E-4</v>
      </c>
      <c r="BO35" s="221">
        <f t="shared" si="18"/>
        <v>2.6560424966799467E-3</v>
      </c>
      <c r="BP35" s="221">
        <f t="shared" si="19"/>
        <v>7.0827799911465251E-3</v>
      </c>
      <c r="BQ35" s="221">
        <f t="shared" si="20"/>
        <v>9.2961487383798145E-3</v>
      </c>
      <c r="BR35" s="221">
        <f t="shared" si="21"/>
        <v>1.3280212483399735E-2</v>
      </c>
      <c r="BS35" s="221">
        <f t="shared" si="22"/>
        <v>1.1066843736166445E-2</v>
      </c>
      <c r="BT35" s="221">
        <f t="shared" si="23"/>
        <v>1.6821602478972998E-2</v>
      </c>
      <c r="BU35" s="221">
        <f t="shared" si="24"/>
        <v>1.7706949977866312E-2</v>
      </c>
      <c r="BV35" s="221">
        <f t="shared" si="25"/>
        <v>1.5493581230633024E-2</v>
      </c>
      <c r="BW35" s="221">
        <f t="shared" si="26"/>
        <v>1.6821602478972998E-2</v>
      </c>
      <c r="BX35" s="221">
        <f t="shared" si="27"/>
        <v>1.8592297476759629E-2</v>
      </c>
      <c r="BY35" s="221">
        <f t="shared" si="28"/>
        <v>2.4789729969012839E-2</v>
      </c>
      <c r="BZ35" s="221">
        <f t="shared" si="29"/>
        <v>2.7003098716246128E-2</v>
      </c>
      <c r="CA35" s="221">
        <f t="shared" si="30"/>
        <v>2.9216467463479414E-2</v>
      </c>
      <c r="CB35" s="221">
        <f t="shared" si="31"/>
        <v>3.054448871181939E-2</v>
      </c>
      <c r="CC35" s="221">
        <f t="shared" si="32"/>
        <v>3.0987162461266048E-2</v>
      </c>
      <c r="CD35" s="221">
        <f t="shared" si="33"/>
        <v>2.7003098716246128E-2</v>
      </c>
      <c r="CE35" s="221">
        <f t="shared" si="34"/>
        <v>3.5413899955732624E-2</v>
      </c>
      <c r="CF35" s="221">
        <f t="shared" si="35"/>
        <v>3.1872509960159362E-2</v>
      </c>
      <c r="CG35" s="221">
        <f t="shared" si="36"/>
        <v>3.2757857459052679E-2</v>
      </c>
      <c r="CH35" s="221">
        <f t="shared" si="37"/>
        <v>3.5413899955732624E-2</v>
      </c>
      <c r="CI35" s="221">
        <f t="shared" si="38"/>
        <v>3.0987162461266048E-2</v>
      </c>
      <c r="CJ35" s="221">
        <f t="shared" si="39"/>
        <v>3.054448871181939E-2</v>
      </c>
      <c r="CK35" s="221">
        <f t="shared" si="40"/>
        <v>2.2576361221779549E-2</v>
      </c>
      <c r="CL35" s="221">
        <f t="shared" si="41"/>
        <v>2.6560424966799469E-2</v>
      </c>
      <c r="CM35" s="221">
        <f t="shared" si="42"/>
        <v>2.3019034971226208E-2</v>
      </c>
      <c r="CN35" s="221">
        <f t="shared" si="43"/>
        <v>2.036299247454626E-2</v>
      </c>
      <c r="CO35" s="221">
        <f t="shared" si="44"/>
        <v>2.2133687472332891E-2</v>
      </c>
      <c r="CP35" s="221">
        <f t="shared" si="45"/>
        <v>2.8773793714032759E-2</v>
      </c>
      <c r="CQ35" s="221">
        <f t="shared" si="46"/>
        <v>0.34838424081451969</v>
      </c>
    </row>
    <row r="36" spans="2:95" x14ac:dyDescent="0.15">
      <c r="B36" s="413" t="s">
        <v>19</v>
      </c>
      <c r="C36" s="372"/>
      <c r="D36" s="5">
        <v>1106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4</v>
      </c>
      <c r="S36" s="5">
        <v>22</v>
      </c>
      <c r="T36" s="5">
        <v>19</v>
      </c>
      <c r="U36" s="5">
        <v>15</v>
      </c>
      <c r="V36" s="5">
        <v>28</v>
      </c>
      <c r="W36" s="5">
        <v>25</v>
      </c>
      <c r="X36" s="5">
        <v>35</v>
      </c>
      <c r="Y36" s="5">
        <v>47</v>
      </c>
      <c r="Z36" s="5">
        <v>51</v>
      </c>
      <c r="AA36" s="5">
        <v>47</v>
      </c>
      <c r="AB36" s="5">
        <v>55</v>
      </c>
      <c r="AC36" s="5">
        <v>56</v>
      </c>
      <c r="AD36" s="5">
        <v>57</v>
      </c>
      <c r="AE36" s="5">
        <v>61</v>
      </c>
      <c r="AF36" s="5">
        <v>53</v>
      </c>
      <c r="AG36" s="5">
        <v>31</v>
      </c>
      <c r="AH36" s="5">
        <v>39</v>
      </c>
      <c r="AI36" s="5">
        <v>46</v>
      </c>
      <c r="AJ36" s="5">
        <v>53</v>
      </c>
      <c r="AK36" s="5">
        <v>48</v>
      </c>
      <c r="AL36" s="5">
        <v>35</v>
      </c>
      <c r="AM36" s="5">
        <v>22</v>
      </c>
      <c r="AN36" s="5">
        <v>20</v>
      </c>
      <c r="AO36" s="5">
        <v>19</v>
      </c>
      <c r="AP36" s="5">
        <v>28</v>
      </c>
      <c r="AQ36" s="5">
        <v>25</v>
      </c>
      <c r="AR36" s="5">
        <v>20</v>
      </c>
      <c r="AS36" s="5">
        <v>28</v>
      </c>
      <c r="AT36" s="5">
        <v>18</v>
      </c>
      <c r="AU36" s="5">
        <v>17</v>
      </c>
      <c r="AV36" s="5">
        <v>80</v>
      </c>
      <c r="AW36" s="185">
        <v>69.099999999999994</v>
      </c>
      <c r="AX36" s="186">
        <v>71.900000000000006</v>
      </c>
      <c r="AY36" s="186">
        <v>17.100000000000001</v>
      </c>
      <c r="AZ36" s="221">
        <f t="shared" si="3"/>
        <v>0</v>
      </c>
      <c r="BA36" s="221">
        <f t="shared" si="4"/>
        <v>0</v>
      </c>
      <c r="BB36" s="221">
        <f t="shared" si="5"/>
        <v>0</v>
      </c>
      <c r="BC36" s="221">
        <f t="shared" si="6"/>
        <v>0</v>
      </c>
      <c r="BD36" s="221">
        <f t="shared" si="7"/>
        <v>0</v>
      </c>
      <c r="BE36" s="221">
        <f t="shared" si="8"/>
        <v>0</v>
      </c>
      <c r="BF36" s="221">
        <f t="shared" si="9"/>
        <v>0</v>
      </c>
      <c r="BG36" s="221">
        <f t="shared" si="10"/>
        <v>0</v>
      </c>
      <c r="BH36" s="221">
        <f t="shared" si="11"/>
        <v>0</v>
      </c>
      <c r="BI36" s="221">
        <f t="shared" si="12"/>
        <v>0</v>
      </c>
      <c r="BJ36" s="221">
        <f t="shared" si="13"/>
        <v>0</v>
      </c>
      <c r="BK36" s="221">
        <f t="shared" si="14"/>
        <v>0</v>
      </c>
      <c r="BL36" s="221">
        <f t="shared" si="15"/>
        <v>1.8083182640144665E-3</v>
      </c>
      <c r="BM36" s="221">
        <f t="shared" si="16"/>
        <v>3.616636528028933E-3</v>
      </c>
      <c r="BN36" s="221">
        <f t="shared" si="17"/>
        <v>1.9891500904159132E-2</v>
      </c>
      <c r="BO36" s="221">
        <f t="shared" si="18"/>
        <v>1.7179023508137433E-2</v>
      </c>
      <c r="BP36" s="221">
        <f t="shared" si="19"/>
        <v>1.3562386980108499E-2</v>
      </c>
      <c r="BQ36" s="221">
        <f t="shared" si="20"/>
        <v>2.5316455696202531E-2</v>
      </c>
      <c r="BR36" s="221">
        <f t="shared" si="21"/>
        <v>2.2603978300180832E-2</v>
      </c>
      <c r="BS36" s="221">
        <f t="shared" si="22"/>
        <v>3.1645569620253167E-2</v>
      </c>
      <c r="BT36" s="221">
        <f t="shared" si="23"/>
        <v>4.2495479204339964E-2</v>
      </c>
      <c r="BU36" s="221">
        <f t="shared" si="24"/>
        <v>4.6112115732368897E-2</v>
      </c>
      <c r="BV36" s="221">
        <f t="shared" si="25"/>
        <v>4.2495479204339964E-2</v>
      </c>
      <c r="BW36" s="221">
        <f t="shared" si="26"/>
        <v>4.9728752260397829E-2</v>
      </c>
      <c r="BX36" s="221">
        <f t="shared" si="27"/>
        <v>5.0632911392405063E-2</v>
      </c>
      <c r="BY36" s="221">
        <f t="shared" si="28"/>
        <v>5.1537070524412296E-2</v>
      </c>
      <c r="BZ36" s="221">
        <f t="shared" si="29"/>
        <v>5.5153707052441228E-2</v>
      </c>
      <c r="CA36" s="221">
        <f t="shared" si="30"/>
        <v>4.7920433996383363E-2</v>
      </c>
      <c r="CB36" s="221">
        <f t="shared" si="31"/>
        <v>2.8028933092224231E-2</v>
      </c>
      <c r="CC36" s="221">
        <f t="shared" si="32"/>
        <v>3.5262206148282099E-2</v>
      </c>
      <c r="CD36" s="221">
        <f t="shared" si="33"/>
        <v>4.1591320072332731E-2</v>
      </c>
      <c r="CE36" s="221">
        <f t="shared" si="34"/>
        <v>4.7920433996383363E-2</v>
      </c>
      <c r="CF36" s="221">
        <f t="shared" si="35"/>
        <v>4.3399638336347197E-2</v>
      </c>
      <c r="CG36" s="221">
        <f t="shared" si="36"/>
        <v>3.1645569620253167E-2</v>
      </c>
      <c r="CH36" s="221">
        <f t="shared" si="37"/>
        <v>1.9891500904159132E-2</v>
      </c>
      <c r="CI36" s="221">
        <f t="shared" si="38"/>
        <v>1.8083182640144666E-2</v>
      </c>
      <c r="CJ36" s="221">
        <f t="shared" si="39"/>
        <v>1.7179023508137433E-2</v>
      </c>
      <c r="CK36" s="221">
        <f t="shared" si="40"/>
        <v>2.5316455696202531E-2</v>
      </c>
      <c r="CL36" s="221">
        <f t="shared" si="41"/>
        <v>2.2603978300180832E-2</v>
      </c>
      <c r="CM36" s="221">
        <f t="shared" si="42"/>
        <v>1.8083182640144666E-2</v>
      </c>
      <c r="CN36" s="221">
        <f t="shared" si="43"/>
        <v>2.5316455696202531E-2</v>
      </c>
      <c r="CO36" s="221">
        <f t="shared" si="44"/>
        <v>1.62748643761302E-2</v>
      </c>
      <c r="CP36" s="221">
        <f t="shared" si="45"/>
        <v>1.5370705244122965E-2</v>
      </c>
      <c r="CQ36" s="221">
        <f t="shared" si="46"/>
        <v>7.2332730560578665E-2</v>
      </c>
    </row>
    <row r="37" spans="2:95" x14ac:dyDescent="0.15">
      <c r="B37" s="413" t="s">
        <v>20</v>
      </c>
      <c r="C37" s="372"/>
      <c r="D37" s="5">
        <v>14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</v>
      </c>
      <c r="Q37" s="5">
        <v>1</v>
      </c>
      <c r="R37" s="5">
        <v>0</v>
      </c>
      <c r="S37" s="5">
        <v>1</v>
      </c>
      <c r="T37" s="5">
        <v>2</v>
      </c>
      <c r="U37" s="5">
        <v>2</v>
      </c>
      <c r="V37" s="5">
        <v>4</v>
      </c>
      <c r="W37" s="5">
        <v>3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185">
        <v>47.9</v>
      </c>
      <c r="AX37" s="186">
        <v>46.6</v>
      </c>
      <c r="AY37" s="186">
        <v>4.2</v>
      </c>
      <c r="AZ37" s="221">
        <f t="shared" si="3"/>
        <v>0</v>
      </c>
      <c r="BA37" s="221">
        <f t="shared" si="4"/>
        <v>0</v>
      </c>
      <c r="BB37" s="221">
        <f t="shared" si="5"/>
        <v>0</v>
      </c>
      <c r="BC37" s="221">
        <f t="shared" si="6"/>
        <v>0</v>
      </c>
      <c r="BD37" s="221">
        <f t="shared" si="7"/>
        <v>0</v>
      </c>
      <c r="BE37" s="221">
        <f t="shared" si="8"/>
        <v>0</v>
      </c>
      <c r="BF37" s="221">
        <f t="shared" si="9"/>
        <v>0</v>
      </c>
      <c r="BG37" s="221">
        <f t="shared" si="10"/>
        <v>0</v>
      </c>
      <c r="BH37" s="221">
        <f t="shared" si="11"/>
        <v>0</v>
      </c>
      <c r="BI37" s="221">
        <f t="shared" si="12"/>
        <v>0</v>
      </c>
      <c r="BJ37" s="221">
        <f t="shared" si="13"/>
        <v>0</v>
      </c>
      <c r="BK37" s="221">
        <f t="shared" si="14"/>
        <v>7.1428571428571425E-2</v>
      </c>
      <c r="BL37" s="221">
        <f t="shared" si="15"/>
        <v>7.1428571428571425E-2</v>
      </c>
      <c r="BM37" s="221">
        <f t="shared" si="16"/>
        <v>0</v>
      </c>
      <c r="BN37" s="221">
        <f t="shared" si="17"/>
        <v>7.1428571428571425E-2</v>
      </c>
      <c r="BO37" s="221">
        <f t="shared" si="18"/>
        <v>0.14285714285714285</v>
      </c>
      <c r="BP37" s="221">
        <f t="shared" si="19"/>
        <v>0.14285714285714285</v>
      </c>
      <c r="BQ37" s="221">
        <f t="shared" si="20"/>
        <v>0.2857142857142857</v>
      </c>
      <c r="BR37" s="221">
        <f t="shared" si="21"/>
        <v>0.21428571428571427</v>
      </c>
      <c r="BS37" s="221">
        <f t="shared" si="22"/>
        <v>0</v>
      </c>
      <c r="BT37" s="221">
        <f t="shared" si="23"/>
        <v>0</v>
      </c>
      <c r="BU37" s="221">
        <f t="shared" si="24"/>
        <v>0</v>
      </c>
      <c r="BV37" s="221">
        <f t="shared" si="25"/>
        <v>0</v>
      </c>
      <c r="BW37" s="221">
        <f t="shared" si="26"/>
        <v>0</v>
      </c>
      <c r="BX37" s="221">
        <f t="shared" si="27"/>
        <v>0</v>
      </c>
      <c r="BY37" s="221">
        <f t="shared" si="28"/>
        <v>0</v>
      </c>
      <c r="BZ37" s="221">
        <f t="shared" si="29"/>
        <v>0</v>
      </c>
      <c r="CA37" s="221">
        <f t="shared" si="30"/>
        <v>0</v>
      </c>
      <c r="CB37" s="221">
        <f t="shared" si="31"/>
        <v>0</v>
      </c>
      <c r="CC37" s="221">
        <f t="shared" si="32"/>
        <v>0</v>
      </c>
      <c r="CD37" s="221">
        <f t="shared" si="33"/>
        <v>0</v>
      </c>
      <c r="CE37" s="221">
        <f t="shared" si="34"/>
        <v>0</v>
      </c>
      <c r="CF37" s="221">
        <f t="shared" si="35"/>
        <v>0</v>
      </c>
      <c r="CG37" s="221">
        <f t="shared" si="36"/>
        <v>0</v>
      </c>
      <c r="CH37" s="221">
        <f t="shared" si="37"/>
        <v>0</v>
      </c>
      <c r="CI37" s="221">
        <f t="shared" si="38"/>
        <v>0</v>
      </c>
      <c r="CJ37" s="221">
        <f t="shared" si="39"/>
        <v>0</v>
      </c>
      <c r="CK37" s="221">
        <f t="shared" si="40"/>
        <v>0</v>
      </c>
      <c r="CL37" s="221">
        <f t="shared" si="41"/>
        <v>0</v>
      </c>
      <c r="CM37" s="221">
        <f t="shared" si="42"/>
        <v>0</v>
      </c>
      <c r="CN37" s="221">
        <f t="shared" si="43"/>
        <v>0</v>
      </c>
      <c r="CO37" s="221">
        <f t="shared" si="44"/>
        <v>0</v>
      </c>
      <c r="CP37" s="221">
        <f t="shared" si="45"/>
        <v>0</v>
      </c>
      <c r="CQ37" s="221">
        <f t="shared" si="46"/>
        <v>0</v>
      </c>
    </row>
    <row r="38" spans="2:95" x14ac:dyDescent="0.15">
      <c r="B38" s="413" t="s">
        <v>21</v>
      </c>
      <c r="C38" s="372"/>
      <c r="D38" s="5">
        <v>34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0</v>
      </c>
      <c r="Q38" s="5">
        <v>2</v>
      </c>
      <c r="R38" s="5">
        <v>8</v>
      </c>
      <c r="S38" s="5">
        <v>5</v>
      </c>
      <c r="T38" s="5">
        <v>4</v>
      </c>
      <c r="U38" s="5">
        <v>2</v>
      </c>
      <c r="V38" s="5">
        <v>0</v>
      </c>
      <c r="W38" s="5">
        <v>1</v>
      </c>
      <c r="X38" s="5">
        <v>4</v>
      </c>
      <c r="Y38" s="5">
        <v>5</v>
      </c>
      <c r="Z38" s="5">
        <v>1</v>
      </c>
      <c r="AA38" s="5">
        <v>1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185">
        <v>44.3</v>
      </c>
      <c r="AX38" s="186">
        <v>46.5</v>
      </c>
      <c r="AY38" s="186">
        <v>6.4</v>
      </c>
      <c r="AZ38" s="221">
        <f t="shared" si="3"/>
        <v>0</v>
      </c>
      <c r="BA38" s="221">
        <f t="shared" si="4"/>
        <v>0</v>
      </c>
      <c r="BB38" s="221">
        <f t="shared" si="5"/>
        <v>0</v>
      </c>
      <c r="BC38" s="221">
        <f t="shared" si="6"/>
        <v>0</v>
      </c>
      <c r="BD38" s="221">
        <f t="shared" si="7"/>
        <v>0</v>
      </c>
      <c r="BE38" s="221">
        <f t="shared" si="8"/>
        <v>0</v>
      </c>
      <c r="BF38" s="221">
        <f t="shared" si="9"/>
        <v>0</v>
      </c>
      <c r="BG38" s="221">
        <f t="shared" si="10"/>
        <v>0</v>
      </c>
      <c r="BH38" s="221">
        <f t="shared" si="11"/>
        <v>0</v>
      </c>
      <c r="BI38" s="221">
        <f t="shared" si="12"/>
        <v>0</v>
      </c>
      <c r="BJ38" s="221">
        <f t="shared" si="13"/>
        <v>2.9411764705882353E-2</v>
      </c>
      <c r="BK38" s="221">
        <f t="shared" si="14"/>
        <v>0</v>
      </c>
      <c r="BL38" s="221">
        <f t="shared" si="15"/>
        <v>5.8823529411764705E-2</v>
      </c>
      <c r="BM38" s="221">
        <f t="shared" si="16"/>
        <v>0.23529411764705882</v>
      </c>
      <c r="BN38" s="221">
        <f t="shared" si="17"/>
        <v>0.14705882352941177</v>
      </c>
      <c r="BO38" s="221">
        <f t="shared" si="18"/>
        <v>0.11764705882352941</v>
      </c>
      <c r="BP38" s="221">
        <f t="shared" si="19"/>
        <v>5.8823529411764705E-2</v>
      </c>
      <c r="BQ38" s="221">
        <f t="shared" si="20"/>
        <v>0</v>
      </c>
      <c r="BR38" s="221">
        <f t="shared" si="21"/>
        <v>2.9411764705882353E-2</v>
      </c>
      <c r="BS38" s="221">
        <f t="shared" si="22"/>
        <v>0.11764705882352941</v>
      </c>
      <c r="BT38" s="221">
        <f t="shared" si="23"/>
        <v>0.14705882352941177</v>
      </c>
      <c r="BU38" s="221">
        <f t="shared" si="24"/>
        <v>2.9411764705882353E-2</v>
      </c>
      <c r="BV38" s="221">
        <f t="shared" si="25"/>
        <v>2.9411764705882353E-2</v>
      </c>
      <c r="BW38" s="221">
        <f t="shared" si="26"/>
        <v>0</v>
      </c>
      <c r="BX38" s="221">
        <f t="shared" si="27"/>
        <v>0</v>
      </c>
      <c r="BY38" s="221">
        <f t="shared" si="28"/>
        <v>0</v>
      </c>
      <c r="BZ38" s="221">
        <f t="shared" si="29"/>
        <v>0</v>
      </c>
      <c r="CA38" s="221">
        <f t="shared" si="30"/>
        <v>0</v>
      </c>
      <c r="CB38" s="221">
        <f t="shared" si="31"/>
        <v>0</v>
      </c>
      <c r="CC38" s="221">
        <f t="shared" si="32"/>
        <v>0</v>
      </c>
      <c r="CD38" s="221">
        <f t="shared" si="33"/>
        <v>0</v>
      </c>
      <c r="CE38" s="221">
        <f t="shared" si="34"/>
        <v>0</v>
      </c>
      <c r="CF38" s="221">
        <f t="shared" si="35"/>
        <v>0</v>
      </c>
      <c r="CG38" s="221">
        <f t="shared" si="36"/>
        <v>0</v>
      </c>
      <c r="CH38" s="221">
        <f t="shared" si="37"/>
        <v>0</v>
      </c>
      <c r="CI38" s="221">
        <f t="shared" si="38"/>
        <v>0</v>
      </c>
      <c r="CJ38" s="221">
        <f t="shared" si="39"/>
        <v>0</v>
      </c>
      <c r="CK38" s="221">
        <f t="shared" si="40"/>
        <v>0</v>
      </c>
      <c r="CL38" s="221">
        <f t="shared" si="41"/>
        <v>0</v>
      </c>
      <c r="CM38" s="221">
        <f t="shared" si="42"/>
        <v>0</v>
      </c>
      <c r="CN38" s="221">
        <f t="shared" si="43"/>
        <v>0</v>
      </c>
      <c r="CO38" s="221">
        <f t="shared" si="44"/>
        <v>0</v>
      </c>
      <c r="CP38" s="221">
        <f t="shared" si="45"/>
        <v>0</v>
      </c>
      <c r="CQ38" s="221">
        <f t="shared" si="46"/>
        <v>0</v>
      </c>
    </row>
    <row r="39" spans="2:95" x14ac:dyDescent="0.15">
      <c r="B39" s="413" t="s">
        <v>22</v>
      </c>
      <c r="C39" s="372"/>
      <c r="D39" s="5">
        <v>7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1</v>
      </c>
      <c r="T39" s="5">
        <v>1</v>
      </c>
      <c r="U39" s="5">
        <v>0</v>
      </c>
      <c r="V39" s="5">
        <v>1</v>
      </c>
      <c r="W39" s="5">
        <v>1</v>
      </c>
      <c r="X39" s="5">
        <v>0</v>
      </c>
      <c r="Y39" s="5">
        <v>0</v>
      </c>
      <c r="Z39" s="5">
        <v>1</v>
      </c>
      <c r="AA39" s="5">
        <v>0</v>
      </c>
      <c r="AB39" s="5">
        <v>2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185">
        <v>51.5</v>
      </c>
      <c r="AX39" s="186">
        <v>52.5</v>
      </c>
      <c r="AY39" s="186">
        <v>7.1</v>
      </c>
      <c r="AZ39" s="221">
        <f t="shared" si="3"/>
        <v>0</v>
      </c>
      <c r="BA39" s="221">
        <f t="shared" si="4"/>
        <v>0</v>
      </c>
      <c r="BB39" s="221">
        <f t="shared" si="5"/>
        <v>0</v>
      </c>
      <c r="BC39" s="221">
        <f t="shared" si="6"/>
        <v>0</v>
      </c>
      <c r="BD39" s="221">
        <f t="shared" si="7"/>
        <v>0</v>
      </c>
      <c r="BE39" s="221">
        <f t="shared" si="8"/>
        <v>0</v>
      </c>
      <c r="BF39" s="221">
        <f t="shared" si="9"/>
        <v>0</v>
      </c>
      <c r="BG39" s="221">
        <f t="shared" si="10"/>
        <v>0</v>
      </c>
      <c r="BH39" s="221">
        <f t="shared" si="11"/>
        <v>0</v>
      </c>
      <c r="BI39" s="221">
        <f t="shared" si="12"/>
        <v>0</v>
      </c>
      <c r="BJ39" s="221">
        <f t="shared" si="13"/>
        <v>0</v>
      </c>
      <c r="BK39" s="221">
        <f t="shared" si="14"/>
        <v>0</v>
      </c>
      <c r="BL39" s="221">
        <f t="shared" si="15"/>
        <v>0</v>
      </c>
      <c r="BM39" s="221">
        <f t="shared" si="16"/>
        <v>0</v>
      </c>
      <c r="BN39" s="221">
        <f t="shared" si="17"/>
        <v>0.14285714285714285</v>
      </c>
      <c r="BO39" s="221">
        <f t="shared" si="18"/>
        <v>0.14285714285714285</v>
      </c>
      <c r="BP39" s="221">
        <f t="shared" si="19"/>
        <v>0</v>
      </c>
      <c r="BQ39" s="221">
        <f t="shared" si="20"/>
        <v>0.14285714285714285</v>
      </c>
      <c r="BR39" s="221">
        <f t="shared" si="21"/>
        <v>0.14285714285714285</v>
      </c>
      <c r="BS39" s="221">
        <f t="shared" si="22"/>
        <v>0</v>
      </c>
      <c r="BT39" s="221">
        <f t="shared" si="23"/>
        <v>0</v>
      </c>
      <c r="BU39" s="221">
        <f t="shared" si="24"/>
        <v>0.14285714285714285</v>
      </c>
      <c r="BV39" s="221">
        <f t="shared" si="25"/>
        <v>0</v>
      </c>
      <c r="BW39" s="221">
        <f t="shared" si="26"/>
        <v>0.2857142857142857</v>
      </c>
      <c r="BX39" s="221">
        <f t="shared" si="27"/>
        <v>0</v>
      </c>
      <c r="BY39" s="221">
        <f t="shared" si="28"/>
        <v>0</v>
      </c>
      <c r="BZ39" s="221">
        <f t="shared" si="29"/>
        <v>0</v>
      </c>
      <c r="CA39" s="221">
        <f t="shared" si="30"/>
        <v>0</v>
      </c>
      <c r="CB39" s="221">
        <f t="shared" si="31"/>
        <v>0</v>
      </c>
      <c r="CC39" s="221">
        <f t="shared" si="32"/>
        <v>0</v>
      </c>
      <c r="CD39" s="221">
        <f t="shared" si="33"/>
        <v>0</v>
      </c>
      <c r="CE39" s="221">
        <f t="shared" si="34"/>
        <v>0</v>
      </c>
      <c r="CF39" s="221">
        <f t="shared" si="35"/>
        <v>0</v>
      </c>
      <c r="CG39" s="221">
        <f t="shared" si="36"/>
        <v>0</v>
      </c>
      <c r="CH39" s="221">
        <f t="shared" si="37"/>
        <v>0</v>
      </c>
      <c r="CI39" s="221">
        <f t="shared" si="38"/>
        <v>0</v>
      </c>
      <c r="CJ39" s="221">
        <f t="shared" si="39"/>
        <v>0</v>
      </c>
      <c r="CK39" s="221">
        <f t="shared" si="40"/>
        <v>0</v>
      </c>
      <c r="CL39" s="221">
        <f t="shared" si="41"/>
        <v>0</v>
      </c>
      <c r="CM39" s="221">
        <f t="shared" si="42"/>
        <v>0</v>
      </c>
      <c r="CN39" s="221">
        <f t="shared" si="43"/>
        <v>0</v>
      </c>
      <c r="CO39" s="221">
        <f t="shared" si="44"/>
        <v>0</v>
      </c>
      <c r="CP39" s="221">
        <f t="shared" si="45"/>
        <v>0</v>
      </c>
      <c r="CQ39" s="221">
        <f t="shared" si="46"/>
        <v>0</v>
      </c>
    </row>
    <row r="40" spans="2:95" x14ac:dyDescent="0.15">
      <c r="B40" s="413" t="s">
        <v>23</v>
      </c>
      <c r="C40" s="372"/>
      <c r="D40" s="5">
        <v>0</v>
      </c>
      <c r="E40" s="175" t="s">
        <v>379</v>
      </c>
      <c r="F40" s="175" t="s">
        <v>379</v>
      </c>
      <c r="G40" s="175" t="s">
        <v>379</v>
      </c>
      <c r="H40" s="175" t="s">
        <v>379</v>
      </c>
      <c r="I40" s="175" t="s">
        <v>379</v>
      </c>
      <c r="J40" s="175" t="s">
        <v>379</v>
      </c>
      <c r="K40" s="175" t="s">
        <v>379</v>
      </c>
      <c r="L40" s="175" t="s">
        <v>379</v>
      </c>
      <c r="M40" s="175" t="s">
        <v>379</v>
      </c>
      <c r="N40" s="175" t="s">
        <v>379</v>
      </c>
      <c r="O40" s="175" t="s">
        <v>379</v>
      </c>
      <c r="P40" s="175" t="s">
        <v>379</v>
      </c>
      <c r="Q40" s="175" t="s">
        <v>379</v>
      </c>
      <c r="R40" s="175" t="s">
        <v>379</v>
      </c>
      <c r="S40" s="175" t="s">
        <v>379</v>
      </c>
      <c r="T40" s="175" t="s">
        <v>379</v>
      </c>
      <c r="U40" s="175" t="s">
        <v>379</v>
      </c>
      <c r="V40" s="175" t="s">
        <v>379</v>
      </c>
      <c r="W40" s="175" t="s">
        <v>379</v>
      </c>
      <c r="X40" s="175" t="s">
        <v>379</v>
      </c>
      <c r="Y40" s="175" t="s">
        <v>379</v>
      </c>
      <c r="Z40" s="175" t="s">
        <v>379</v>
      </c>
      <c r="AA40" s="175" t="s">
        <v>379</v>
      </c>
      <c r="AB40" s="175" t="s">
        <v>379</v>
      </c>
      <c r="AC40" s="175" t="s">
        <v>379</v>
      </c>
      <c r="AD40" s="175" t="s">
        <v>379</v>
      </c>
      <c r="AE40" s="175" t="s">
        <v>379</v>
      </c>
      <c r="AF40" s="175" t="s">
        <v>379</v>
      </c>
      <c r="AG40" s="175" t="s">
        <v>379</v>
      </c>
      <c r="AH40" s="175" t="s">
        <v>379</v>
      </c>
      <c r="AI40" s="175" t="s">
        <v>379</v>
      </c>
      <c r="AJ40" s="175" t="s">
        <v>379</v>
      </c>
      <c r="AK40" s="175" t="s">
        <v>379</v>
      </c>
      <c r="AL40" s="175" t="s">
        <v>379</v>
      </c>
      <c r="AM40" s="175" t="s">
        <v>379</v>
      </c>
      <c r="AN40" s="175" t="s">
        <v>379</v>
      </c>
      <c r="AO40" s="175" t="s">
        <v>379</v>
      </c>
      <c r="AP40" s="175" t="s">
        <v>379</v>
      </c>
      <c r="AQ40" s="175" t="s">
        <v>379</v>
      </c>
      <c r="AR40" s="175" t="s">
        <v>379</v>
      </c>
      <c r="AS40" s="175" t="s">
        <v>379</v>
      </c>
      <c r="AT40" s="175" t="s">
        <v>379</v>
      </c>
      <c r="AU40" s="175" t="s">
        <v>379</v>
      </c>
      <c r="AV40" s="175" t="s">
        <v>379</v>
      </c>
      <c r="AW40" s="185" t="s">
        <v>279</v>
      </c>
      <c r="AX40" s="186" t="s">
        <v>279</v>
      </c>
      <c r="AY40" s="186" t="s">
        <v>279</v>
      </c>
      <c r="AZ40" s="221" t="e">
        <f t="shared" si="3"/>
        <v>#VALUE!</v>
      </c>
      <c r="BA40" s="221" t="e">
        <f t="shared" si="4"/>
        <v>#VALUE!</v>
      </c>
      <c r="BB40" s="221" t="e">
        <f t="shared" si="5"/>
        <v>#VALUE!</v>
      </c>
      <c r="BC40" s="221" t="e">
        <f t="shared" si="6"/>
        <v>#VALUE!</v>
      </c>
      <c r="BD40" s="221" t="e">
        <f t="shared" si="7"/>
        <v>#VALUE!</v>
      </c>
      <c r="BE40" s="221" t="e">
        <f t="shared" si="8"/>
        <v>#VALUE!</v>
      </c>
      <c r="BF40" s="221" t="e">
        <f t="shared" si="9"/>
        <v>#VALUE!</v>
      </c>
      <c r="BG40" s="221" t="e">
        <f t="shared" si="10"/>
        <v>#VALUE!</v>
      </c>
      <c r="BH40" s="221" t="e">
        <f t="shared" si="11"/>
        <v>#VALUE!</v>
      </c>
      <c r="BI40" s="221" t="e">
        <f t="shared" si="12"/>
        <v>#VALUE!</v>
      </c>
      <c r="BJ40" s="221" t="e">
        <f t="shared" si="13"/>
        <v>#VALUE!</v>
      </c>
      <c r="BK40" s="221" t="e">
        <f t="shared" si="14"/>
        <v>#VALUE!</v>
      </c>
      <c r="BL40" s="221" t="e">
        <f t="shared" si="15"/>
        <v>#VALUE!</v>
      </c>
      <c r="BM40" s="221" t="e">
        <f t="shared" si="16"/>
        <v>#VALUE!</v>
      </c>
      <c r="BN40" s="221" t="e">
        <f t="shared" si="17"/>
        <v>#VALUE!</v>
      </c>
      <c r="BO40" s="221" t="e">
        <f t="shared" si="18"/>
        <v>#VALUE!</v>
      </c>
      <c r="BP40" s="221" t="e">
        <f t="shared" si="19"/>
        <v>#VALUE!</v>
      </c>
      <c r="BQ40" s="221" t="e">
        <f t="shared" si="20"/>
        <v>#VALUE!</v>
      </c>
      <c r="BR40" s="221" t="e">
        <f t="shared" si="21"/>
        <v>#VALUE!</v>
      </c>
      <c r="BS40" s="221" t="e">
        <f t="shared" si="22"/>
        <v>#VALUE!</v>
      </c>
      <c r="BT40" s="221" t="e">
        <f t="shared" si="23"/>
        <v>#VALUE!</v>
      </c>
      <c r="BU40" s="221" t="e">
        <f t="shared" si="24"/>
        <v>#VALUE!</v>
      </c>
      <c r="BV40" s="221" t="e">
        <f t="shared" si="25"/>
        <v>#VALUE!</v>
      </c>
      <c r="BW40" s="221" t="e">
        <f t="shared" si="26"/>
        <v>#VALUE!</v>
      </c>
      <c r="BX40" s="221" t="e">
        <f t="shared" si="27"/>
        <v>#VALUE!</v>
      </c>
      <c r="BY40" s="221" t="e">
        <f t="shared" si="28"/>
        <v>#VALUE!</v>
      </c>
      <c r="BZ40" s="221" t="e">
        <f t="shared" si="29"/>
        <v>#VALUE!</v>
      </c>
      <c r="CA40" s="221" t="e">
        <f t="shared" si="30"/>
        <v>#VALUE!</v>
      </c>
      <c r="CB40" s="221" t="e">
        <f t="shared" si="31"/>
        <v>#VALUE!</v>
      </c>
      <c r="CC40" s="221" t="e">
        <f t="shared" si="32"/>
        <v>#VALUE!</v>
      </c>
      <c r="CD40" s="221" t="e">
        <f t="shared" si="33"/>
        <v>#VALUE!</v>
      </c>
      <c r="CE40" s="221" t="e">
        <f t="shared" si="34"/>
        <v>#VALUE!</v>
      </c>
      <c r="CF40" s="221" t="e">
        <f t="shared" si="35"/>
        <v>#VALUE!</v>
      </c>
      <c r="CG40" s="221" t="e">
        <f t="shared" si="36"/>
        <v>#VALUE!</v>
      </c>
      <c r="CH40" s="221" t="e">
        <f t="shared" si="37"/>
        <v>#VALUE!</v>
      </c>
      <c r="CI40" s="221" t="e">
        <f t="shared" si="38"/>
        <v>#VALUE!</v>
      </c>
      <c r="CJ40" s="221" t="e">
        <f t="shared" si="39"/>
        <v>#VALUE!</v>
      </c>
      <c r="CK40" s="221" t="e">
        <f t="shared" si="40"/>
        <v>#VALUE!</v>
      </c>
      <c r="CL40" s="221" t="e">
        <f t="shared" si="41"/>
        <v>#VALUE!</v>
      </c>
      <c r="CM40" s="221" t="e">
        <f t="shared" si="42"/>
        <v>#VALUE!</v>
      </c>
      <c r="CN40" s="221" t="e">
        <f t="shared" si="43"/>
        <v>#VALUE!</v>
      </c>
      <c r="CO40" s="221" t="e">
        <f t="shared" si="44"/>
        <v>#VALUE!</v>
      </c>
      <c r="CP40" s="221" t="e">
        <f t="shared" si="45"/>
        <v>#VALUE!</v>
      </c>
      <c r="CQ40" s="221" t="e">
        <f t="shared" si="46"/>
        <v>#VALUE!</v>
      </c>
    </row>
    <row r="41" spans="2:95" x14ac:dyDescent="0.15">
      <c r="B41" s="413" t="s">
        <v>24</v>
      </c>
      <c r="C41" s="372"/>
      <c r="D41" s="5">
        <v>11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</v>
      </c>
      <c r="P41" s="5">
        <v>1</v>
      </c>
      <c r="Q41" s="5">
        <v>6</v>
      </c>
      <c r="R41" s="5">
        <v>2</v>
      </c>
      <c r="S41" s="5">
        <v>1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181">
        <v>38.799999999999997</v>
      </c>
      <c r="AX41" s="182">
        <v>38.9</v>
      </c>
      <c r="AY41" s="182">
        <v>2.1</v>
      </c>
      <c r="AZ41" s="221">
        <f t="shared" si="3"/>
        <v>0</v>
      </c>
      <c r="BA41" s="221">
        <f t="shared" si="4"/>
        <v>0</v>
      </c>
      <c r="BB41" s="221">
        <f t="shared" si="5"/>
        <v>0</v>
      </c>
      <c r="BC41" s="221">
        <f t="shared" si="6"/>
        <v>0</v>
      </c>
      <c r="BD41" s="221">
        <f t="shared" si="7"/>
        <v>0</v>
      </c>
      <c r="BE41" s="221">
        <f t="shared" si="8"/>
        <v>0</v>
      </c>
      <c r="BF41" s="221">
        <f t="shared" si="9"/>
        <v>0</v>
      </c>
      <c r="BG41" s="221">
        <f t="shared" si="10"/>
        <v>0</v>
      </c>
      <c r="BH41" s="221">
        <f t="shared" si="11"/>
        <v>0</v>
      </c>
      <c r="BI41" s="221">
        <f t="shared" si="12"/>
        <v>0</v>
      </c>
      <c r="BJ41" s="221">
        <f t="shared" si="13"/>
        <v>9.0909090909090912E-2</v>
      </c>
      <c r="BK41" s="221">
        <f t="shared" si="14"/>
        <v>9.0909090909090912E-2</v>
      </c>
      <c r="BL41" s="221">
        <f t="shared" si="15"/>
        <v>0.54545454545454541</v>
      </c>
      <c r="BM41" s="221">
        <f t="shared" si="16"/>
        <v>0.18181818181818182</v>
      </c>
      <c r="BN41" s="221">
        <f t="shared" si="17"/>
        <v>9.0909090909090912E-2</v>
      </c>
      <c r="BO41" s="221">
        <f t="shared" si="18"/>
        <v>0</v>
      </c>
      <c r="BP41" s="221">
        <f t="shared" si="19"/>
        <v>0</v>
      </c>
      <c r="BQ41" s="221">
        <f t="shared" si="20"/>
        <v>0</v>
      </c>
      <c r="BR41" s="221">
        <f t="shared" si="21"/>
        <v>0</v>
      </c>
      <c r="BS41" s="221">
        <f t="shared" si="22"/>
        <v>0</v>
      </c>
      <c r="BT41" s="221">
        <f t="shared" si="23"/>
        <v>0</v>
      </c>
      <c r="BU41" s="221">
        <f t="shared" si="24"/>
        <v>0</v>
      </c>
      <c r="BV41" s="221">
        <f t="shared" si="25"/>
        <v>0</v>
      </c>
      <c r="BW41" s="221">
        <f t="shared" si="26"/>
        <v>0</v>
      </c>
      <c r="BX41" s="221">
        <f t="shared" si="27"/>
        <v>0</v>
      </c>
      <c r="BY41" s="221">
        <f t="shared" si="28"/>
        <v>0</v>
      </c>
      <c r="BZ41" s="221">
        <f t="shared" si="29"/>
        <v>0</v>
      </c>
      <c r="CA41" s="221">
        <f t="shared" si="30"/>
        <v>0</v>
      </c>
      <c r="CB41" s="221">
        <f t="shared" si="31"/>
        <v>0</v>
      </c>
      <c r="CC41" s="221">
        <f t="shared" si="32"/>
        <v>0</v>
      </c>
      <c r="CD41" s="221">
        <f t="shared" si="33"/>
        <v>0</v>
      </c>
      <c r="CE41" s="221">
        <f t="shared" si="34"/>
        <v>0</v>
      </c>
      <c r="CF41" s="221">
        <f t="shared" si="35"/>
        <v>0</v>
      </c>
      <c r="CG41" s="221">
        <f t="shared" si="36"/>
        <v>0</v>
      </c>
      <c r="CH41" s="221">
        <f t="shared" si="37"/>
        <v>0</v>
      </c>
      <c r="CI41" s="221">
        <f t="shared" si="38"/>
        <v>0</v>
      </c>
      <c r="CJ41" s="221">
        <f t="shared" si="39"/>
        <v>0</v>
      </c>
      <c r="CK41" s="221">
        <f t="shared" si="40"/>
        <v>0</v>
      </c>
      <c r="CL41" s="221">
        <f t="shared" si="41"/>
        <v>0</v>
      </c>
      <c r="CM41" s="221">
        <f t="shared" si="42"/>
        <v>0</v>
      </c>
      <c r="CN41" s="221">
        <f t="shared" si="43"/>
        <v>0</v>
      </c>
      <c r="CO41" s="221">
        <f t="shared" si="44"/>
        <v>0</v>
      </c>
      <c r="CP41" s="221">
        <f t="shared" si="45"/>
        <v>0</v>
      </c>
      <c r="CQ41" s="221">
        <f t="shared" si="46"/>
        <v>0</v>
      </c>
    </row>
    <row r="42" spans="2:95" x14ac:dyDescent="0.15">
      <c r="B42" s="413" t="s">
        <v>25</v>
      </c>
      <c r="C42" s="372"/>
      <c r="D42" s="5">
        <v>29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5</v>
      </c>
      <c r="Q42" s="5">
        <v>3</v>
      </c>
      <c r="R42" s="5">
        <v>6</v>
      </c>
      <c r="S42" s="5">
        <v>9</v>
      </c>
      <c r="T42" s="5">
        <v>2</v>
      </c>
      <c r="U42" s="5">
        <v>1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2</v>
      </c>
      <c r="AI42" s="5">
        <v>0</v>
      </c>
      <c r="AJ42" s="5">
        <v>0</v>
      </c>
      <c r="AK42" s="5">
        <v>0</v>
      </c>
      <c r="AL42" s="5">
        <v>1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181">
        <v>42.1</v>
      </c>
      <c r="AX42" s="182">
        <v>44.7</v>
      </c>
      <c r="AY42" s="182">
        <v>10.9</v>
      </c>
      <c r="AZ42" s="221">
        <f t="shared" si="3"/>
        <v>0</v>
      </c>
      <c r="BA42" s="221">
        <f t="shared" si="4"/>
        <v>0</v>
      </c>
      <c r="BB42" s="221">
        <f t="shared" si="5"/>
        <v>0</v>
      </c>
      <c r="BC42" s="221">
        <f t="shared" si="6"/>
        <v>0</v>
      </c>
      <c r="BD42" s="221">
        <f t="shared" si="7"/>
        <v>0</v>
      </c>
      <c r="BE42" s="221">
        <f t="shared" si="8"/>
        <v>0</v>
      </c>
      <c r="BF42" s="221">
        <f t="shared" si="9"/>
        <v>0</v>
      </c>
      <c r="BG42" s="221">
        <f t="shared" si="10"/>
        <v>0</v>
      </c>
      <c r="BH42" s="221">
        <f t="shared" si="11"/>
        <v>0</v>
      </c>
      <c r="BI42" s="221">
        <f t="shared" si="12"/>
        <v>0</v>
      </c>
      <c r="BJ42" s="221">
        <f t="shared" si="13"/>
        <v>0</v>
      </c>
      <c r="BK42" s="221">
        <f t="shared" si="14"/>
        <v>0.17241379310344829</v>
      </c>
      <c r="BL42" s="221">
        <f t="shared" si="15"/>
        <v>0.10344827586206896</v>
      </c>
      <c r="BM42" s="221">
        <f t="shared" si="16"/>
        <v>0.20689655172413793</v>
      </c>
      <c r="BN42" s="221">
        <f t="shared" si="17"/>
        <v>0.31034482758620691</v>
      </c>
      <c r="BO42" s="221">
        <f t="shared" si="18"/>
        <v>6.8965517241379309E-2</v>
      </c>
      <c r="BP42" s="221">
        <f t="shared" si="19"/>
        <v>3.4482758620689655E-2</v>
      </c>
      <c r="BQ42" s="221">
        <f t="shared" si="20"/>
        <v>0</v>
      </c>
      <c r="BR42" s="221">
        <f t="shared" si="21"/>
        <v>0</v>
      </c>
      <c r="BS42" s="221">
        <f t="shared" si="22"/>
        <v>0</v>
      </c>
      <c r="BT42" s="221">
        <f t="shared" si="23"/>
        <v>0</v>
      </c>
      <c r="BU42" s="221">
        <f t="shared" si="24"/>
        <v>0</v>
      </c>
      <c r="BV42" s="221">
        <f t="shared" si="25"/>
        <v>0</v>
      </c>
      <c r="BW42" s="221">
        <f t="shared" si="26"/>
        <v>0</v>
      </c>
      <c r="BX42" s="221">
        <f t="shared" si="27"/>
        <v>0</v>
      </c>
      <c r="BY42" s="221">
        <f t="shared" si="28"/>
        <v>0</v>
      </c>
      <c r="BZ42" s="221">
        <f t="shared" si="29"/>
        <v>0</v>
      </c>
      <c r="CA42" s="221">
        <f t="shared" si="30"/>
        <v>0</v>
      </c>
      <c r="CB42" s="221">
        <f t="shared" si="31"/>
        <v>0</v>
      </c>
      <c r="CC42" s="221">
        <f t="shared" si="32"/>
        <v>6.8965517241379309E-2</v>
      </c>
      <c r="CD42" s="221">
        <f t="shared" si="33"/>
        <v>0</v>
      </c>
      <c r="CE42" s="221">
        <f t="shared" si="34"/>
        <v>0</v>
      </c>
      <c r="CF42" s="221">
        <f t="shared" si="35"/>
        <v>0</v>
      </c>
      <c r="CG42" s="221">
        <f t="shared" si="36"/>
        <v>3.4482758620689655E-2</v>
      </c>
      <c r="CH42" s="221">
        <f t="shared" si="37"/>
        <v>0</v>
      </c>
      <c r="CI42" s="221">
        <f t="shared" si="38"/>
        <v>0</v>
      </c>
      <c r="CJ42" s="221">
        <f t="shared" si="39"/>
        <v>0</v>
      </c>
      <c r="CK42" s="221">
        <f t="shared" si="40"/>
        <v>0</v>
      </c>
      <c r="CL42" s="221">
        <f t="shared" si="41"/>
        <v>0</v>
      </c>
      <c r="CM42" s="221">
        <f t="shared" si="42"/>
        <v>0</v>
      </c>
      <c r="CN42" s="221">
        <f t="shared" si="43"/>
        <v>0</v>
      </c>
      <c r="CO42" s="221">
        <f t="shared" si="44"/>
        <v>0</v>
      </c>
      <c r="CP42" s="221">
        <f t="shared" si="45"/>
        <v>0</v>
      </c>
      <c r="CQ42" s="221">
        <f t="shared" si="46"/>
        <v>0</v>
      </c>
    </row>
    <row r="43" spans="2:95" x14ac:dyDescent="0.15">
      <c r="B43" s="413" t="s">
        <v>26</v>
      </c>
      <c r="C43" s="372"/>
      <c r="D43" s="5">
        <v>11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0</v>
      </c>
      <c r="R43" s="5">
        <v>0</v>
      </c>
      <c r="S43" s="5">
        <v>0</v>
      </c>
      <c r="T43" s="5">
        <v>1</v>
      </c>
      <c r="U43" s="5">
        <v>1</v>
      </c>
      <c r="V43" s="5">
        <v>1</v>
      </c>
      <c r="W43" s="5">
        <v>3</v>
      </c>
      <c r="X43" s="5">
        <v>1</v>
      </c>
      <c r="Y43" s="5">
        <v>0</v>
      </c>
      <c r="Z43" s="5">
        <v>1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1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181">
        <v>50.5</v>
      </c>
      <c r="AX43" s="182">
        <v>51.8</v>
      </c>
      <c r="AY43" s="182">
        <v>8.3000000000000007</v>
      </c>
      <c r="AZ43" s="221">
        <f t="shared" si="3"/>
        <v>0</v>
      </c>
      <c r="BA43" s="221">
        <f t="shared" si="4"/>
        <v>0</v>
      </c>
      <c r="BB43" s="221">
        <f t="shared" si="5"/>
        <v>0</v>
      </c>
      <c r="BC43" s="221">
        <f t="shared" si="6"/>
        <v>0</v>
      </c>
      <c r="BD43" s="221">
        <f t="shared" si="7"/>
        <v>0</v>
      </c>
      <c r="BE43" s="221">
        <f t="shared" si="8"/>
        <v>0</v>
      </c>
      <c r="BF43" s="221">
        <f t="shared" si="9"/>
        <v>0</v>
      </c>
      <c r="BG43" s="221">
        <f t="shared" si="10"/>
        <v>0</v>
      </c>
      <c r="BH43" s="221">
        <f t="shared" si="11"/>
        <v>0</v>
      </c>
      <c r="BI43" s="221">
        <f t="shared" si="12"/>
        <v>0</v>
      </c>
      <c r="BJ43" s="221">
        <f t="shared" si="13"/>
        <v>0</v>
      </c>
      <c r="BK43" s="221">
        <f t="shared" si="14"/>
        <v>9.0909090909090912E-2</v>
      </c>
      <c r="BL43" s="221">
        <f t="shared" si="15"/>
        <v>0</v>
      </c>
      <c r="BM43" s="221">
        <f t="shared" si="16"/>
        <v>0</v>
      </c>
      <c r="BN43" s="221">
        <f t="shared" si="17"/>
        <v>0</v>
      </c>
      <c r="BO43" s="221">
        <f t="shared" si="18"/>
        <v>9.0909090909090912E-2</v>
      </c>
      <c r="BP43" s="221">
        <f t="shared" si="19"/>
        <v>9.0909090909090912E-2</v>
      </c>
      <c r="BQ43" s="221">
        <f t="shared" si="20"/>
        <v>9.0909090909090912E-2</v>
      </c>
      <c r="BR43" s="221">
        <f t="shared" si="21"/>
        <v>0.27272727272727271</v>
      </c>
      <c r="BS43" s="221">
        <f t="shared" si="22"/>
        <v>9.0909090909090912E-2</v>
      </c>
      <c r="BT43" s="221">
        <f t="shared" si="23"/>
        <v>0</v>
      </c>
      <c r="BU43" s="221">
        <f t="shared" si="24"/>
        <v>9.0909090909090912E-2</v>
      </c>
      <c r="BV43" s="221">
        <f t="shared" si="25"/>
        <v>9.0909090909090912E-2</v>
      </c>
      <c r="BW43" s="221">
        <f t="shared" si="26"/>
        <v>0</v>
      </c>
      <c r="BX43" s="221">
        <f t="shared" si="27"/>
        <v>0</v>
      </c>
      <c r="BY43" s="221">
        <f t="shared" si="28"/>
        <v>0</v>
      </c>
      <c r="BZ43" s="221">
        <f t="shared" si="29"/>
        <v>0</v>
      </c>
      <c r="CA43" s="221">
        <f t="shared" si="30"/>
        <v>0</v>
      </c>
      <c r="CB43" s="221">
        <f t="shared" si="31"/>
        <v>9.0909090909090912E-2</v>
      </c>
      <c r="CC43" s="221">
        <f t="shared" si="32"/>
        <v>0</v>
      </c>
      <c r="CD43" s="221">
        <f t="shared" si="33"/>
        <v>0</v>
      </c>
      <c r="CE43" s="221">
        <f t="shared" si="34"/>
        <v>0</v>
      </c>
      <c r="CF43" s="221">
        <f t="shared" si="35"/>
        <v>0</v>
      </c>
      <c r="CG43" s="221">
        <f t="shared" si="36"/>
        <v>0</v>
      </c>
      <c r="CH43" s="221">
        <f t="shared" si="37"/>
        <v>0</v>
      </c>
      <c r="CI43" s="221">
        <f t="shared" si="38"/>
        <v>0</v>
      </c>
      <c r="CJ43" s="221">
        <f t="shared" si="39"/>
        <v>0</v>
      </c>
      <c r="CK43" s="221">
        <f t="shared" si="40"/>
        <v>0</v>
      </c>
      <c r="CL43" s="221">
        <f t="shared" si="41"/>
        <v>0</v>
      </c>
      <c r="CM43" s="221">
        <f t="shared" si="42"/>
        <v>0</v>
      </c>
      <c r="CN43" s="221">
        <f t="shared" si="43"/>
        <v>0</v>
      </c>
      <c r="CO43" s="221">
        <f t="shared" si="44"/>
        <v>0</v>
      </c>
      <c r="CP43" s="221">
        <f t="shared" si="45"/>
        <v>0</v>
      </c>
      <c r="CQ43" s="221">
        <f t="shared" si="46"/>
        <v>0</v>
      </c>
    </row>
    <row r="44" spans="2:95" x14ac:dyDescent="0.15">
      <c r="B44" s="413" t="s">
        <v>27</v>
      </c>
      <c r="C44" s="372"/>
      <c r="D44" s="5">
        <v>42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2</v>
      </c>
      <c r="O44" s="5">
        <v>5</v>
      </c>
      <c r="P44" s="5">
        <v>5</v>
      </c>
      <c r="Q44" s="5">
        <v>4</v>
      </c>
      <c r="R44" s="5">
        <v>7</v>
      </c>
      <c r="S44" s="5">
        <v>2</v>
      </c>
      <c r="T44" s="5">
        <v>4</v>
      </c>
      <c r="U44" s="5">
        <v>3</v>
      </c>
      <c r="V44" s="5">
        <v>3</v>
      </c>
      <c r="W44" s="5">
        <v>1</v>
      </c>
      <c r="X44" s="5">
        <v>0</v>
      </c>
      <c r="Y44" s="5">
        <v>1</v>
      </c>
      <c r="Z44" s="5">
        <v>1</v>
      </c>
      <c r="AA44" s="5">
        <v>0</v>
      </c>
      <c r="AB44" s="5">
        <v>0</v>
      </c>
      <c r="AC44" s="5">
        <v>0</v>
      </c>
      <c r="AD44" s="5">
        <v>2</v>
      </c>
      <c r="AE44" s="5">
        <v>0</v>
      </c>
      <c r="AF44" s="5">
        <v>0</v>
      </c>
      <c r="AG44" s="5">
        <v>0</v>
      </c>
      <c r="AH44" s="5">
        <v>0</v>
      </c>
      <c r="AI44" s="5">
        <v>1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1</v>
      </c>
      <c r="AW44" s="181">
        <v>41.1</v>
      </c>
      <c r="AX44" s="182">
        <v>45.4</v>
      </c>
      <c r="AY44" s="182">
        <v>14</v>
      </c>
      <c r="AZ44" s="221">
        <f t="shared" si="3"/>
        <v>0</v>
      </c>
      <c r="BA44" s="221">
        <f t="shared" si="4"/>
        <v>0</v>
      </c>
      <c r="BB44" s="221">
        <f t="shared" si="5"/>
        <v>0</v>
      </c>
      <c r="BC44" s="221">
        <f t="shared" si="6"/>
        <v>0</v>
      </c>
      <c r="BD44" s="221">
        <f t="shared" si="7"/>
        <v>0</v>
      </c>
      <c r="BE44" s="221">
        <f t="shared" si="8"/>
        <v>0</v>
      </c>
      <c r="BF44" s="221">
        <f t="shared" si="9"/>
        <v>0</v>
      </c>
      <c r="BG44" s="221">
        <f t="shared" si="10"/>
        <v>0</v>
      </c>
      <c r="BH44" s="221">
        <f t="shared" si="11"/>
        <v>0</v>
      </c>
      <c r="BI44" s="221">
        <f t="shared" si="12"/>
        <v>4.7619047619047616E-2</v>
      </c>
      <c r="BJ44" s="221">
        <f t="shared" si="13"/>
        <v>0.11904761904761904</v>
      </c>
      <c r="BK44" s="221">
        <f t="shared" si="14"/>
        <v>0.11904761904761904</v>
      </c>
      <c r="BL44" s="221">
        <f t="shared" si="15"/>
        <v>9.5238095238095233E-2</v>
      </c>
      <c r="BM44" s="221">
        <f t="shared" si="16"/>
        <v>0.16666666666666666</v>
      </c>
      <c r="BN44" s="221">
        <f t="shared" si="17"/>
        <v>4.7619047619047616E-2</v>
      </c>
      <c r="BO44" s="221">
        <f t="shared" si="18"/>
        <v>9.5238095238095233E-2</v>
      </c>
      <c r="BP44" s="221">
        <f t="shared" si="19"/>
        <v>7.1428571428571425E-2</v>
      </c>
      <c r="BQ44" s="221">
        <f t="shared" si="20"/>
        <v>7.1428571428571425E-2</v>
      </c>
      <c r="BR44" s="221">
        <f t="shared" si="21"/>
        <v>2.3809523809523808E-2</v>
      </c>
      <c r="BS44" s="221">
        <f t="shared" si="22"/>
        <v>0</v>
      </c>
      <c r="BT44" s="221">
        <f t="shared" si="23"/>
        <v>2.3809523809523808E-2</v>
      </c>
      <c r="BU44" s="221">
        <f t="shared" si="24"/>
        <v>2.3809523809523808E-2</v>
      </c>
      <c r="BV44" s="221">
        <f t="shared" si="25"/>
        <v>0</v>
      </c>
      <c r="BW44" s="221">
        <f t="shared" si="26"/>
        <v>0</v>
      </c>
      <c r="BX44" s="221">
        <f t="shared" si="27"/>
        <v>0</v>
      </c>
      <c r="BY44" s="221">
        <f t="shared" si="28"/>
        <v>4.7619047619047616E-2</v>
      </c>
      <c r="BZ44" s="221">
        <f t="shared" si="29"/>
        <v>0</v>
      </c>
      <c r="CA44" s="221">
        <f t="shared" si="30"/>
        <v>0</v>
      </c>
      <c r="CB44" s="221">
        <f t="shared" si="31"/>
        <v>0</v>
      </c>
      <c r="CC44" s="221">
        <f t="shared" si="32"/>
        <v>0</v>
      </c>
      <c r="CD44" s="221">
        <f t="shared" si="33"/>
        <v>2.3809523809523808E-2</v>
      </c>
      <c r="CE44" s="221">
        <f t="shared" si="34"/>
        <v>0</v>
      </c>
      <c r="CF44" s="221">
        <f t="shared" si="35"/>
        <v>0</v>
      </c>
      <c r="CG44" s="221">
        <f t="shared" si="36"/>
        <v>0</v>
      </c>
      <c r="CH44" s="221">
        <f t="shared" si="37"/>
        <v>0</v>
      </c>
      <c r="CI44" s="221">
        <f t="shared" si="38"/>
        <v>0</v>
      </c>
      <c r="CJ44" s="221">
        <f t="shared" si="39"/>
        <v>0</v>
      </c>
      <c r="CK44" s="221">
        <f t="shared" si="40"/>
        <v>0</v>
      </c>
      <c r="CL44" s="221">
        <f t="shared" si="41"/>
        <v>0</v>
      </c>
      <c r="CM44" s="221">
        <f t="shared" si="42"/>
        <v>0</v>
      </c>
      <c r="CN44" s="221">
        <f t="shared" si="43"/>
        <v>0</v>
      </c>
      <c r="CO44" s="221">
        <f t="shared" si="44"/>
        <v>0</v>
      </c>
      <c r="CP44" s="221">
        <f t="shared" si="45"/>
        <v>0</v>
      </c>
      <c r="CQ44" s="221">
        <f t="shared" si="46"/>
        <v>2.3809523809523808E-2</v>
      </c>
    </row>
    <row r="45" spans="2:95" x14ac:dyDescent="0.15">
      <c r="B45" s="413" t="s">
        <v>28</v>
      </c>
      <c r="C45" s="372"/>
      <c r="D45" s="5">
        <v>242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3</v>
      </c>
      <c r="K45" s="5">
        <v>1</v>
      </c>
      <c r="L45" s="5">
        <v>0</v>
      </c>
      <c r="M45" s="5">
        <v>0</v>
      </c>
      <c r="N45" s="5">
        <v>1</v>
      </c>
      <c r="O45" s="5">
        <v>5</v>
      </c>
      <c r="P45" s="5">
        <v>6</v>
      </c>
      <c r="Q45" s="5">
        <v>4</v>
      </c>
      <c r="R45" s="5">
        <v>12</v>
      </c>
      <c r="S45" s="5">
        <v>11</v>
      </c>
      <c r="T45" s="5">
        <v>7</v>
      </c>
      <c r="U45" s="5">
        <v>13</v>
      </c>
      <c r="V45" s="5">
        <v>14</v>
      </c>
      <c r="W45" s="5">
        <v>9</v>
      </c>
      <c r="X45" s="5">
        <v>12</v>
      </c>
      <c r="Y45" s="5">
        <v>19</v>
      </c>
      <c r="Z45" s="5">
        <v>13</v>
      </c>
      <c r="AA45" s="5">
        <v>11</v>
      </c>
      <c r="AB45" s="5">
        <v>17</v>
      </c>
      <c r="AC45" s="5">
        <v>15</v>
      </c>
      <c r="AD45" s="5">
        <v>17</v>
      </c>
      <c r="AE45" s="5">
        <v>12</v>
      </c>
      <c r="AF45" s="5">
        <v>6</v>
      </c>
      <c r="AG45" s="5">
        <v>7</v>
      </c>
      <c r="AH45" s="5">
        <v>5</v>
      </c>
      <c r="AI45" s="5">
        <v>4</v>
      </c>
      <c r="AJ45" s="5">
        <v>5</v>
      </c>
      <c r="AK45" s="5">
        <v>0</v>
      </c>
      <c r="AL45" s="5">
        <v>2</v>
      </c>
      <c r="AM45" s="5">
        <v>0</v>
      </c>
      <c r="AN45" s="5">
        <v>1</v>
      </c>
      <c r="AO45" s="5">
        <v>2</v>
      </c>
      <c r="AP45" s="5">
        <v>0</v>
      </c>
      <c r="AQ45" s="5">
        <v>1</v>
      </c>
      <c r="AR45" s="5">
        <v>5</v>
      </c>
      <c r="AS45" s="5">
        <v>1</v>
      </c>
      <c r="AT45" s="5">
        <v>1</v>
      </c>
      <c r="AU45" s="5">
        <v>0</v>
      </c>
      <c r="AV45" s="5">
        <v>0</v>
      </c>
      <c r="AW45" s="181">
        <v>56.7</v>
      </c>
      <c r="AX45" s="182">
        <v>57</v>
      </c>
      <c r="AY45" s="182">
        <v>13.5</v>
      </c>
      <c r="AZ45" s="221">
        <f t="shared" si="3"/>
        <v>0</v>
      </c>
      <c r="BA45" s="221">
        <f t="shared" si="4"/>
        <v>0</v>
      </c>
      <c r="BB45" s="221">
        <f t="shared" si="5"/>
        <v>0</v>
      </c>
      <c r="BC45" s="221">
        <f t="shared" si="6"/>
        <v>0</v>
      </c>
      <c r="BD45" s="221">
        <f t="shared" si="7"/>
        <v>0</v>
      </c>
      <c r="BE45" s="221">
        <f t="shared" si="8"/>
        <v>1.2396694214876033E-2</v>
      </c>
      <c r="BF45" s="221">
        <f t="shared" si="9"/>
        <v>4.1322314049586778E-3</v>
      </c>
      <c r="BG45" s="221">
        <f t="shared" si="10"/>
        <v>0</v>
      </c>
      <c r="BH45" s="221">
        <f t="shared" si="11"/>
        <v>0</v>
      </c>
      <c r="BI45" s="221">
        <f t="shared" si="12"/>
        <v>4.1322314049586778E-3</v>
      </c>
      <c r="BJ45" s="221">
        <f t="shared" si="13"/>
        <v>2.0661157024793389E-2</v>
      </c>
      <c r="BK45" s="221">
        <f t="shared" si="14"/>
        <v>2.4793388429752067E-2</v>
      </c>
      <c r="BL45" s="221">
        <f t="shared" si="15"/>
        <v>1.6528925619834711E-2</v>
      </c>
      <c r="BM45" s="221">
        <f t="shared" si="16"/>
        <v>4.9586776859504134E-2</v>
      </c>
      <c r="BN45" s="221">
        <f t="shared" si="17"/>
        <v>4.5454545454545456E-2</v>
      </c>
      <c r="BO45" s="221">
        <f t="shared" si="18"/>
        <v>2.8925619834710745E-2</v>
      </c>
      <c r="BP45" s="221">
        <f t="shared" si="19"/>
        <v>5.3719008264462811E-2</v>
      </c>
      <c r="BQ45" s="221">
        <f t="shared" si="20"/>
        <v>5.7851239669421489E-2</v>
      </c>
      <c r="BR45" s="221">
        <f t="shared" si="21"/>
        <v>3.71900826446281E-2</v>
      </c>
      <c r="BS45" s="221">
        <f t="shared" si="22"/>
        <v>4.9586776859504134E-2</v>
      </c>
      <c r="BT45" s="221">
        <f t="shared" si="23"/>
        <v>7.8512396694214878E-2</v>
      </c>
      <c r="BU45" s="221">
        <f t="shared" si="24"/>
        <v>5.3719008264462811E-2</v>
      </c>
      <c r="BV45" s="221">
        <f t="shared" si="25"/>
        <v>4.5454545454545456E-2</v>
      </c>
      <c r="BW45" s="221">
        <f t="shared" si="26"/>
        <v>7.0247933884297523E-2</v>
      </c>
      <c r="BX45" s="221">
        <f t="shared" si="27"/>
        <v>6.1983471074380167E-2</v>
      </c>
      <c r="BY45" s="221">
        <f t="shared" si="28"/>
        <v>7.0247933884297523E-2</v>
      </c>
      <c r="BZ45" s="221">
        <f t="shared" si="29"/>
        <v>4.9586776859504134E-2</v>
      </c>
      <c r="CA45" s="221">
        <f t="shared" si="30"/>
        <v>2.4793388429752067E-2</v>
      </c>
      <c r="CB45" s="221">
        <f t="shared" si="31"/>
        <v>2.8925619834710745E-2</v>
      </c>
      <c r="CC45" s="221">
        <f t="shared" si="32"/>
        <v>2.0661157024793389E-2</v>
      </c>
      <c r="CD45" s="221">
        <f t="shared" si="33"/>
        <v>1.6528925619834711E-2</v>
      </c>
      <c r="CE45" s="221">
        <f t="shared" si="34"/>
        <v>2.0661157024793389E-2</v>
      </c>
      <c r="CF45" s="221">
        <f t="shared" si="35"/>
        <v>0</v>
      </c>
      <c r="CG45" s="221">
        <f t="shared" si="36"/>
        <v>8.2644628099173556E-3</v>
      </c>
      <c r="CH45" s="221">
        <f t="shared" si="37"/>
        <v>0</v>
      </c>
      <c r="CI45" s="221">
        <f t="shared" si="38"/>
        <v>4.1322314049586778E-3</v>
      </c>
      <c r="CJ45" s="221">
        <f t="shared" si="39"/>
        <v>8.2644628099173556E-3</v>
      </c>
      <c r="CK45" s="221">
        <f t="shared" si="40"/>
        <v>0</v>
      </c>
      <c r="CL45" s="221">
        <f t="shared" si="41"/>
        <v>4.1322314049586778E-3</v>
      </c>
      <c r="CM45" s="221">
        <f t="shared" si="42"/>
        <v>2.0661157024793389E-2</v>
      </c>
      <c r="CN45" s="221">
        <f t="shared" si="43"/>
        <v>4.1322314049586778E-3</v>
      </c>
      <c r="CO45" s="221">
        <f t="shared" si="44"/>
        <v>4.1322314049586778E-3</v>
      </c>
      <c r="CP45" s="221">
        <f t="shared" si="45"/>
        <v>0</v>
      </c>
      <c r="CQ45" s="221">
        <f t="shared" si="46"/>
        <v>0</v>
      </c>
    </row>
    <row r="46" spans="2:95" x14ac:dyDescent="0.15">
      <c r="B46" s="413" t="s">
        <v>29</v>
      </c>
      <c r="C46" s="372"/>
      <c r="D46" s="5">
        <v>19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1</v>
      </c>
      <c r="U46" s="5">
        <v>1</v>
      </c>
      <c r="V46" s="5">
        <v>1</v>
      </c>
      <c r="W46" s="5">
        <v>0</v>
      </c>
      <c r="X46" s="5">
        <v>3</v>
      </c>
      <c r="Y46" s="5">
        <v>1</v>
      </c>
      <c r="Z46" s="5">
        <v>4</v>
      </c>
      <c r="AA46" s="5">
        <v>2</v>
      </c>
      <c r="AB46" s="5">
        <v>2</v>
      </c>
      <c r="AC46" s="5">
        <v>0</v>
      </c>
      <c r="AD46" s="5">
        <v>0</v>
      </c>
      <c r="AE46" s="5">
        <v>2</v>
      </c>
      <c r="AF46" s="5">
        <v>0</v>
      </c>
      <c r="AG46" s="5">
        <v>1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181">
        <v>57.6</v>
      </c>
      <c r="AX46" s="182">
        <v>55.9</v>
      </c>
      <c r="AY46" s="182">
        <v>8.4</v>
      </c>
      <c r="AZ46" s="221">
        <f t="shared" si="3"/>
        <v>0</v>
      </c>
      <c r="BA46" s="221">
        <f t="shared" si="4"/>
        <v>0</v>
      </c>
      <c r="BB46" s="221">
        <f t="shared" si="5"/>
        <v>0</v>
      </c>
      <c r="BC46" s="221">
        <f t="shared" si="6"/>
        <v>0</v>
      </c>
      <c r="BD46" s="221">
        <f t="shared" si="7"/>
        <v>0</v>
      </c>
      <c r="BE46" s="221">
        <f t="shared" si="8"/>
        <v>0</v>
      </c>
      <c r="BF46" s="221">
        <f t="shared" si="9"/>
        <v>0</v>
      </c>
      <c r="BG46" s="221">
        <f t="shared" si="10"/>
        <v>0</v>
      </c>
      <c r="BH46" s="221">
        <f t="shared" si="11"/>
        <v>0</v>
      </c>
      <c r="BI46" s="221">
        <f t="shared" si="12"/>
        <v>5.2631578947368418E-2</v>
      </c>
      <c r="BJ46" s="221">
        <f t="shared" si="13"/>
        <v>0</v>
      </c>
      <c r="BK46" s="221">
        <f t="shared" si="14"/>
        <v>0</v>
      </c>
      <c r="BL46" s="221">
        <f t="shared" si="15"/>
        <v>0</v>
      </c>
      <c r="BM46" s="221">
        <f t="shared" si="16"/>
        <v>0</v>
      </c>
      <c r="BN46" s="221">
        <f t="shared" si="17"/>
        <v>0</v>
      </c>
      <c r="BO46" s="221">
        <f t="shared" si="18"/>
        <v>5.2631578947368418E-2</v>
      </c>
      <c r="BP46" s="221">
        <f t="shared" si="19"/>
        <v>5.2631578947368418E-2</v>
      </c>
      <c r="BQ46" s="221">
        <f t="shared" si="20"/>
        <v>5.2631578947368418E-2</v>
      </c>
      <c r="BR46" s="221">
        <f t="shared" si="21"/>
        <v>0</v>
      </c>
      <c r="BS46" s="221">
        <f t="shared" si="22"/>
        <v>0.15789473684210525</v>
      </c>
      <c r="BT46" s="221">
        <f t="shared" si="23"/>
        <v>5.2631578947368418E-2</v>
      </c>
      <c r="BU46" s="221">
        <f t="shared" si="24"/>
        <v>0.21052631578947367</v>
      </c>
      <c r="BV46" s="221">
        <f t="shared" si="25"/>
        <v>0.10526315789473684</v>
      </c>
      <c r="BW46" s="221">
        <f t="shared" si="26"/>
        <v>0.10526315789473684</v>
      </c>
      <c r="BX46" s="221">
        <f t="shared" si="27"/>
        <v>0</v>
      </c>
      <c r="BY46" s="221">
        <f t="shared" si="28"/>
        <v>0</v>
      </c>
      <c r="BZ46" s="221">
        <f t="shared" si="29"/>
        <v>0.10526315789473684</v>
      </c>
      <c r="CA46" s="221">
        <f t="shared" si="30"/>
        <v>0</v>
      </c>
      <c r="CB46" s="221">
        <f t="shared" si="31"/>
        <v>5.2631578947368418E-2</v>
      </c>
      <c r="CC46" s="221">
        <f t="shared" si="32"/>
        <v>0</v>
      </c>
      <c r="CD46" s="221">
        <f t="shared" si="33"/>
        <v>0</v>
      </c>
      <c r="CE46" s="221">
        <f t="shared" si="34"/>
        <v>0</v>
      </c>
      <c r="CF46" s="221">
        <f t="shared" si="35"/>
        <v>0</v>
      </c>
      <c r="CG46" s="221">
        <f t="shared" si="36"/>
        <v>0</v>
      </c>
      <c r="CH46" s="221">
        <f t="shared" si="37"/>
        <v>0</v>
      </c>
      <c r="CI46" s="221">
        <f t="shared" si="38"/>
        <v>0</v>
      </c>
      <c r="CJ46" s="221">
        <f t="shared" si="39"/>
        <v>0</v>
      </c>
      <c r="CK46" s="221">
        <f t="shared" si="40"/>
        <v>0</v>
      </c>
      <c r="CL46" s="221">
        <f t="shared" si="41"/>
        <v>0</v>
      </c>
      <c r="CM46" s="221">
        <f t="shared" si="42"/>
        <v>0</v>
      </c>
      <c r="CN46" s="221">
        <f t="shared" si="43"/>
        <v>0</v>
      </c>
      <c r="CO46" s="221">
        <f t="shared" si="44"/>
        <v>0</v>
      </c>
      <c r="CP46" s="221">
        <f t="shared" si="45"/>
        <v>0</v>
      </c>
      <c r="CQ46" s="221">
        <f t="shared" si="46"/>
        <v>0</v>
      </c>
    </row>
    <row r="47" spans="2:95" x14ac:dyDescent="0.15">
      <c r="B47" s="413" t="s">
        <v>30</v>
      </c>
      <c r="C47" s="372"/>
      <c r="D47" s="5">
        <v>127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1</v>
      </c>
      <c r="Q47" s="5">
        <v>0</v>
      </c>
      <c r="R47" s="5">
        <v>3</v>
      </c>
      <c r="S47" s="5">
        <v>8</v>
      </c>
      <c r="T47" s="5">
        <v>12</v>
      </c>
      <c r="U47" s="5">
        <v>30</v>
      </c>
      <c r="V47" s="5">
        <v>24</v>
      </c>
      <c r="W47" s="5">
        <v>16</v>
      </c>
      <c r="X47" s="5">
        <v>12</v>
      </c>
      <c r="Y47" s="5">
        <v>11</v>
      </c>
      <c r="Z47" s="5">
        <v>5</v>
      </c>
      <c r="AA47" s="5">
        <v>0</v>
      </c>
      <c r="AB47" s="5">
        <v>5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181">
        <v>48.6</v>
      </c>
      <c r="AX47" s="182">
        <v>49.3</v>
      </c>
      <c r="AY47" s="182">
        <v>4.5</v>
      </c>
      <c r="AZ47" s="221">
        <f t="shared" si="3"/>
        <v>0</v>
      </c>
      <c r="BA47" s="221">
        <f t="shared" si="4"/>
        <v>0</v>
      </c>
      <c r="BB47" s="221">
        <f t="shared" si="5"/>
        <v>0</v>
      </c>
      <c r="BC47" s="221">
        <f t="shared" si="6"/>
        <v>0</v>
      </c>
      <c r="BD47" s="221">
        <f t="shared" si="7"/>
        <v>0</v>
      </c>
      <c r="BE47" s="221">
        <f t="shared" si="8"/>
        <v>0</v>
      </c>
      <c r="BF47" s="221">
        <f t="shared" si="9"/>
        <v>0</v>
      </c>
      <c r="BG47" s="221">
        <f t="shared" si="10"/>
        <v>0</v>
      </c>
      <c r="BH47" s="221">
        <f t="shared" si="11"/>
        <v>0</v>
      </c>
      <c r="BI47" s="221">
        <f t="shared" si="12"/>
        <v>0</v>
      </c>
      <c r="BJ47" s="221">
        <f t="shared" si="13"/>
        <v>0</v>
      </c>
      <c r="BK47" s="221">
        <f t="shared" si="14"/>
        <v>7.874015748031496E-3</v>
      </c>
      <c r="BL47" s="221">
        <f t="shared" si="15"/>
        <v>0</v>
      </c>
      <c r="BM47" s="221">
        <f t="shared" si="16"/>
        <v>2.3622047244094488E-2</v>
      </c>
      <c r="BN47" s="221">
        <f t="shared" si="17"/>
        <v>6.2992125984251968E-2</v>
      </c>
      <c r="BO47" s="221">
        <f t="shared" si="18"/>
        <v>9.4488188976377951E-2</v>
      </c>
      <c r="BP47" s="221">
        <f t="shared" si="19"/>
        <v>0.23622047244094488</v>
      </c>
      <c r="BQ47" s="221">
        <f t="shared" si="20"/>
        <v>0.1889763779527559</v>
      </c>
      <c r="BR47" s="221">
        <f t="shared" si="21"/>
        <v>0.12598425196850394</v>
      </c>
      <c r="BS47" s="221">
        <f t="shared" si="22"/>
        <v>9.4488188976377951E-2</v>
      </c>
      <c r="BT47" s="221">
        <f t="shared" si="23"/>
        <v>8.6614173228346455E-2</v>
      </c>
      <c r="BU47" s="221">
        <f t="shared" si="24"/>
        <v>3.937007874015748E-2</v>
      </c>
      <c r="BV47" s="221">
        <f t="shared" si="25"/>
        <v>0</v>
      </c>
      <c r="BW47" s="221">
        <f t="shared" si="26"/>
        <v>3.937007874015748E-2</v>
      </c>
      <c r="BX47" s="221">
        <f t="shared" si="27"/>
        <v>0</v>
      </c>
      <c r="BY47" s="221">
        <f t="shared" si="28"/>
        <v>0</v>
      </c>
      <c r="BZ47" s="221">
        <f t="shared" si="29"/>
        <v>0</v>
      </c>
      <c r="CA47" s="221">
        <f t="shared" si="30"/>
        <v>0</v>
      </c>
      <c r="CB47" s="221">
        <f t="shared" si="31"/>
        <v>0</v>
      </c>
      <c r="CC47" s="221">
        <f t="shared" si="32"/>
        <v>0</v>
      </c>
      <c r="CD47" s="221">
        <f t="shared" si="33"/>
        <v>0</v>
      </c>
      <c r="CE47" s="221">
        <f t="shared" si="34"/>
        <v>0</v>
      </c>
      <c r="CF47" s="221">
        <f t="shared" si="35"/>
        <v>0</v>
      </c>
      <c r="CG47" s="221">
        <f t="shared" si="36"/>
        <v>0</v>
      </c>
      <c r="CH47" s="221">
        <f t="shared" si="37"/>
        <v>0</v>
      </c>
      <c r="CI47" s="221">
        <f t="shared" si="38"/>
        <v>0</v>
      </c>
      <c r="CJ47" s="221">
        <f t="shared" si="39"/>
        <v>0</v>
      </c>
      <c r="CK47" s="221">
        <f t="shared" si="40"/>
        <v>0</v>
      </c>
      <c r="CL47" s="221">
        <f t="shared" si="41"/>
        <v>0</v>
      </c>
      <c r="CM47" s="221">
        <f t="shared" si="42"/>
        <v>0</v>
      </c>
      <c r="CN47" s="221">
        <f t="shared" si="43"/>
        <v>0</v>
      </c>
      <c r="CO47" s="221">
        <f t="shared" si="44"/>
        <v>0</v>
      </c>
      <c r="CP47" s="221">
        <f t="shared" si="45"/>
        <v>0</v>
      </c>
      <c r="CQ47" s="221">
        <f t="shared" si="46"/>
        <v>0</v>
      </c>
    </row>
    <row r="48" spans="2:95" x14ac:dyDescent="0.15">
      <c r="B48" s="413" t="s">
        <v>31</v>
      </c>
      <c r="C48" s="372"/>
      <c r="D48" s="5">
        <v>109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3</v>
      </c>
      <c r="Q48" s="5">
        <v>0</v>
      </c>
      <c r="R48" s="5">
        <v>5</v>
      </c>
      <c r="S48" s="5">
        <v>8</v>
      </c>
      <c r="T48" s="5">
        <v>6</v>
      </c>
      <c r="U48" s="5">
        <v>10</v>
      </c>
      <c r="V48" s="5">
        <v>5</v>
      </c>
      <c r="W48" s="5">
        <v>7</v>
      </c>
      <c r="X48" s="5">
        <v>11</v>
      </c>
      <c r="Y48" s="5">
        <v>7</v>
      </c>
      <c r="Z48" s="5">
        <v>8</v>
      </c>
      <c r="AA48" s="5">
        <v>10</v>
      </c>
      <c r="AB48" s="5">
        <v>4</v>
      </c>
      <c r="AC48" s="5">
        <v>3</v>
      </c>
      <c r="AD48" s="5">
        <v>3</v>
      </c>
      <c r="AE48" s="5">
        <v>2</v>
      </c>
      <c r="AF48" s="5">
        <v>4</v>
      </c>
      <c r="AG48" s="5">
        <v>6</v>
      </c>
      <c r="AH48" s="5">
        <v>1</v>
      </c>
      <c r="AI48" s="5">
        <v>1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1</v>
      </c>
      <c r="AS48" s="5">
        <v>0</v>
      </c>
      <c r="AT48" s="5">
        <v>1</v>
      </c>
      <c r="AU48" s="5">
        <v>0</v>
      </c>
      <c r="AV48" s="5">
        <v>3</v>
      </c>
      <c r="AW48" s="181">
        <v>53.8</v>
      </c>
      <c r="AX48" s="182">
        <v>56.3</v>
      </c>
      <c r="AY48" s="182">
        <v>13.5</v>
      </c>
      <c r="AZ48" s="221">
        <f t="shared" si="3"/>
        <v>0</v>
      </c>
      <c r="BA48" s="221">
        <f t="shared" si="4"/>
        <v>0</v>
      </c>
      <c r="BB48" s="221">
        <f t="shared" si="5"/>
        <v>0</v>
      </c>
      <c r="BC48" s="221">
        <f t="shared" si="6"/>
        <v>0</v>
      </c>
      <c r="BD48" s="221">
        <f t="shared" si="7"/>
        <v>0</v>
      </c>
      <c r="BE48" s="221">
        <f t="shared" si="8"/>
        <v>0</v>
      </c>
      <c r="BF48" s="221">
        <f t="shared" si="9"/>
        <v>0</v>
      </c>
      <c r="BG48" s="221">
        <f t="shared" si="10"/>
        <v>0</v>
      </c>
      <c r="BH48" s="221">
        <f t="shared" si="11"/>
        <v>0</v>
      </c>
      <c r="BI48" s="221">
        <f t="shared" si="12"/>
        <v>0</v>
      </c>
      <c r="BJ48" s="221">
        <f t="shared" si="13"/>
        <v>0</v>
      </c>
      <c r="BK48" s="221">
        <f t="shared" si="14"/>
        <v>2.7522935779816515E-2</v>
      </c>
      <c r="BL48" s="221">
        <f t="shared" si="15"/>
        <v>0</v>
      </c>
      <c r="BM48" s="221">
        <f t="shared" si="16"/>
        <v>4.5871559633027525E-2</v>
      </c>
      <c r="BN48" s="221">
        <f t="shared" si="17"/>
        <v>7.3394495412844041E-2</v>
      </c>
      <c r="BO48" s="221">
        <f t="shared" si="18"/>
        <v>5.5045871559633031E-2</v>
      </c>
      <c r="BP48" s="221">
        <f t="shared" si="19"/>
        <v>9.1743119266055051E-2</v>
      </c>
      <c r="BQ48" s="221">
        <f t="shared" si="20"/>
        <v>4.5871559633027525E-2</v>
      </c>
      <c r="BR48" s="221">
        <f t="shared" si="21"/>
        <v>6.4220183486238536E-2</v>
      </c>
      <c r="BS48" s="221">
        <f t="shared" si="22"/>
        <v>0.10091743119266056</v>
      </c>
      <c r="BT48" s="221">
        <f t="shared" si="23"/>
        <v>6.4220183486238536E-2</v>
      </c>
      <c r="BU48" s="221">
        <f t="shared" si="24"/>
        <v>7.3394495412844041E-2</v>
      </c>
      <c r="BV48" s="221">
        <f t="shared" si="25"/>
        <v>9.1743119266055051E-2</v>
      </c>
      <c r="BW48" s="221">
        <f t="shared" si="26"/>
        <v>3.669724770642202E-2</v>
      </c>
      <c r="BX48" s="221">
        <f t="shared" si="27"/>
        <v>2.7522935779816515E-2</v>
      </c>
      <c r="BY48" s="221">
        <f t="shared" si="28"/>
        <v>2.7522935779816515E-2</v>
      </c>
      <c r="BZ48" s="221">
        <f t="shared" si="29"/>
        <v>1.834862385321101E-2</v>
      </c>
      <c r="CA48" s="221">
        <f t="shared" si="30"/>
        <v>3.669724770642202E-2</v>
      </c>
      <c r="CB48" s="221">
        <f t="shared" si="31"/>
        <v>5.5045871559633031E-2</v>
      </c>
      <c r="CC48" s="221">
        <f t="shared" si="32"/>
        <v>9.1743119266055051E-3</v>
      </c>
      <c r="CD48" s="221">
        <f t="shared" si="33"/>
        <v>9.1743119266055051E-3</v>
      </c>
      <c r="CE48" s="221">
        <f t="shared" si="34"/>
        <v>0</v>
      </c>
      <c r="CF48" s="221">
        <f t="shared" si="35"/>
        <v>0</v>
      </c>
      <c r="CG48" s="221">
        <f t="shared" si="36"/>
        <v>0</v>
      </c>
      <c r="CH48" s="221">
        <f t="shared" si="37"/>
        <v>0</v>
      </c>
      <c r="CI48" s="221">
        <f t="shared" si="38"/>
        <v>0</v>
      </c>
      <c r="CJ48" s="221">
        <f t="shared" si="39"/>
        <v>0</v>
      </c>
      <c r="CK48" s="221">
        <f t="shared" si="40"/>
        <v>0</v>
      </c>
      <c r="CL48" s="221">
        <f t="shared" si="41"/>
        <v>0</v>
      </c>
      <c r="CM48" s="221">
        <f t="shared" si="42"/>
        <v>9.1743119266055051E-3</v>
      </c>
      <c r="CN48" s="221">
        <f t="shared" si="43"/>
        <v>0</v>
      </c>
      <c r="CO48" s="221">
        <f t="shared" si="44"/>
        <v>9.1743119266055051E-3</v>
      </c>
      <c r="CP48" s="221">
        <f t="shared" si="45"/>
        <v>0</v>
      </c>
      <c r="CQ48" s="221">
        <f t="shared" si="46"/>
        <v>2.7522935779816515E-2</v>
      </c>
    </row>
    <row r="49" spans="2:95" x14ac:dyDescent="0.15">
      <c r="B49" s="413" t="s">
        <v>32</v>
      </c>
      <c r="C49" s="372"/>
      <c r="D49" s="5">
        <v>1316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3</v>
      </c>
      <c r="O49" s="5">
        <v>6</v>
      </c>
      <c r="P49" s="5">
        <v>13</v>
      </c>
      <c r="Q49" s="5">
        <v>13</v>
      </c>
      <c r="R49" s="5">
        <v>26</v>
      </c>
      <c r="S49" s="5">
        <v>48</v>
      </c>
      <c r="T49" s="5">
        <v>62</v>
      </c>
      <c r="U49" s="5">
        <v>63</v>
      </c>
      <c r="V49" s="5">
        <v>82</v>
      </c>
      <c r="W49" s="5">
        <v>77</v>
      </c>
      <c r="X49" s="5">
        <v>93</v>
      </c>
      <c r="Y49" s="5">
        <v>100</v>
      </c>
      <c r="Z49" s="5">
        <v>89</v>
      </c>
      <c r="AA49" s="5">
        <v>79</v>
      </c>
      <c r="AB49" s="5">
        <v>70</v>
      </c>
      <c r="AC49" s="5">
        <v>55</v>
      </c>
      <c r="AD49" s="5">
        <v>57</v>
      </c>
      <c r="AE49" s="5">
        <v>42</v>
      </c>
      <c r="AF49" s="5">
        <v>54</v>
      </c>
      <c r="AG49" s="5">
        <v>31</v>
      </c>
      <c r="AH49" s="5">
        <v>31</v>
      </c>
      <c r="AI49" s="5">
        <v>31</v>
      </c>
      <c r="AJ49" s="5">
        <v>22</v>
      </c>
      <c r="AK49" s="5">
        <v>24</v>
      </c>
      <c r="AL49" s="5">
        <v>26</v>
      </c>
      <c r="AM49" s="5">
        <v>18</v>
      </c>
      <c r="AN49" s="5">
        <v>9</v>
      </c>
      <c r="AO49" s="5">
        <v>11</v>
      </c>
      <c r="AP49" s="5">
        <v>13</v>
      </c>
      <c r="AQ49" s="5">
        <v>13</v>
      </c>
      <c r="AR49" s="5">
        <v>8</v>
      </c>
      <c r="AS49" s="5">
        <v>13</v>
      </c>
      <c r="AT49" s="5">
        <v>8</v>
      </c>
      <c r="AU49" s="5">
        <v>9</v>
      </c>
      <c r="AV49" s="5">
        <v>17</v>
      </c>
      <c r="AW49" s="181">
        <v>57.6</v>
      </c>
      <c r="AX49" s="182">
        <v>60.5</v>
      </c>
      <c r="AY49" s="182">
        <v>14.3</v>
      </c>
      <c r="AZ49" s="221">
        <f t="shared" si="3"/>
        <v>0</v>
      </c>
      <c r="BA49" s="221">
        <f t="shared" si="4"/>
        <v>0</v>
      </c>
      <c r="BB49" s="221">
        <f t="shared" si="5"/>
        <v>0</v>
      </c>
      <c r="BC49" s="221">
        <f t="shared" si="6"/>
        <v>0</v>
      </c>
      <c r="BD49" s="221">
        <f t="shared" si="7"/>
        <v>0</v>
      </c>
      <c r="BE49" s="221">
        <f t="shared" si="8"/>
        <v>0</v>
      </c>
      <c r="BF49" s="221">
        <f t="shared" si="9"/>
        <v>0</v>
      </c>
      <c r="BG49" s="221">
        <f t="shared" si="10"/>
        <v>0</v>
      </c>
      <c r="BH49" s="221">
        <f t="shared" si="11"/>
        <v>0</v>
      </c>
      <c r="BI49" s="221">
        <f t="shared" si="12"/>
        <v>2.2796352583586625E-3</v>
      </c>
      <c r="BJ49" s="221">
        <f t="shared" si="13"/>
        <v>4.559270516717325E-3</v>
      </c>
      <c r="BK49" s="221">
        <f t="shared" si="14"/>
        <v>9.8784194528875376E-3</v>
      </c>
      <c r="BL49" s="221">
        <f t="shared" si="15"/>
        <v>9.8784194528875376E-3</v>
      </c>
      <c r="BM49" s="221">
        <f t="shared" si="16"/>
        <v>1.9756838905775075E-2</v>
      </c>
      <c r="BN49" s="221">
        <f t="shared" si="17"/>
        <v>3.64741641337386E-2</v>
      </c>
      <c r="BO49" s="221">
        <f t="shared" si="18"/>
        <v>4.7112462006079027E-2</v>
      </c>
      <c r="BP49" s="221">
        <f t="shared" si="19"/>
        <v>4.7872340425531915E-2</v>
      </c>
      <c r="BQ49" s="221">
        <f t="shared" si="20"/>
        <v>6.231003039513678E-2</v>
      </c>
      <c r="BR49" s="221">
        <f t="shared" si="21"/>
        <v>5.8510638297872342E-2</v>
      </c>
      <c r="BS49" s="221">
        <f t="shared" si="22"/>
        <v>7.0668693009118544E-2</v>
      </c>
      <c r="BT49" s="221">
        <f t="shared" si="23"/>
        <v>7.598784194528875E-2</v>
      </c>
      <c r="BU49" s="221">
        <f t="shared" si="24"/>
        <v>6.7629179331306993E-2</v>
      </c>
      <c r="BV49" s="221">
        <f t="shared" si="25"/>
        <v>6.0030395136778117E-2</v>
      </c>
      <c r="BW49" s="221">
        <f t="shared" si="26"/>
        <v>5.3191489361702128E-2</v>
      </c>
      <c r="BX49" s="221">
        <f t="shared" si="27"/>
        <v>4.1793313069908813E-2</v>
      </c>
      <c r="BY49" s="221">
        <f t="shared" si="28"/>
        <v>4.3313069908814589E-2</v>
      </c>
      <c r="BZ49" s="221">
        <f t="shared" si="29"/>
        <v>3.1914893617021274E-2</v>
      </c>
      <c r="CA49" s="221">
        <f t="shared" si="30"/>
        <v>4.1033434650455926E-2</v>
      </c>
      <c r="CB49" s="221">
        <f t="shared" si="31"/>
        <v>2.3556231003039513E-2</v>
      </c>
      <c r="CC49" s="221">
        <f t="shared" si="32"/>
        <v>2.3556231003039513E-2</v>
      </c>
      <c r="CD49" s="221">
        <f t="shared" si="33"/>
        <v>2.3556231003039513E-2</v>
      </c>
      <c r="CE49" s="221">
        <f t="shared" si="34"/>
        <v>1.6717325227963525E-2</v>
      </c>
      <c r="CF49" s="221">
        <f t="shared" si="35"/>
        <v>1.82370820668693E-2</v>
      </c>
      <c r="CG49" s="221">
        <f t="shared" si="36"/>
        <v>1.9756838905775075E-2</v>
      </c>
      <c r="CH49" s="221">
        <f t="shared" si="37"/>
        <v>1.3677811550151976E-2</v>
      </c>
      <c r="CI49" s="221">
        <f t="shared" si="38"/>
        <v>6.8389057750759879E-3</v>
      </c>
      <c r="CJ49" s="221">
        <f t="shared" si="39"/>
        <v>8.3586626139817623E-3</v>
      </c>
      <c r="CK49" s="221">
        <f t="shared" si="40"/>
        <v>9.8784194528875376E-3</v>
      </c>
      <c r="CL49" s="221">
        <f t="shared" si="41"/>
        <v>9.8784194528875376E-3</v>
      </c>
      <c r="CM49" s="221">
        <f t="shared" si="42"/>
        <v>6.0790273556231003E-3</v>
      </c>
      <c r="CN49" s="221">
        <f t="shared" si="43"/>
        <v>9.8784194528875376E-3</v>
      </c>
      <c r="CO49" s="221">
        <f t="shared" si="44"/>
        <v>6.0790273556231003E-3</v>
      </c>
      <c r="CP49" s="221">
        <f t="shared" si="45"/>
        <v>6.8389057750759879E-3</v>
      </c>
      <c r="CQ49" s="221">
        <f t="shared" si="46"/>
        <v>1.2917933130699088E-2</v>
      </c>
    </row>
    <row r="50" spans="2:95" x14ac:dyDescent="0.15">
      <c r="B50" s="413" t="s">
        <v>33</v>
      </c>
      <c r="C50" s="372"/>
      <c r="D50" s="5">
        <v>397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3</v>
      </c>
      <c r="P50" s="5">
        <v>5</v>
      </c>
      <c r="Q50" s="5">
        <v>9</v>
      </c>
      <c r="R50" s="5">
        <v>23</v>
      </c>
      <c r="S50" s="5">
        <v>37</v>
      </c>
      <c r="T50" s="5">
        <v>42</v>
      </c>
      <c r="U50" s="5">
        <v>46</v>
      </c>
      <c r="V50" s="5">
        <v>38</v>
      </c>
      <c r="W50" s="5">
        <v>31</v>
      </c>
      <c r="X50" s="5">
        <v>33</v>
      </c>
      <c r="Y50" s="5">
        <v>26</v>
      </c>
      <c r="Z50" s="5">
        <v>18</v>
      </c>
      <c r="AA50" s="5">
        <v>10</v>
      </c>
      <c r="AB50" s="5">
        <v>9</v>
      </c>
      <c r="AC50" s="5">
        <v>9</v>
      </c>
      <c r="AD50" s="5">
        <v>8</v>
      </c>
      <c r="AE50" s="5">
        <v>5</v>
      </c>
      <c r="AF50" s="5">
        <v>5</v>
      </c>
      <c r="AG50" s="5">
        <v>6</v>
      </c>
      <c r="AH50" s="5">
        <v>4</v>
      </c>
      <c r="AI50" s="5">
        <v>1</v>
      </c>
      <c r="AJ50" s="5">
        <v>3</v>
      </c>
      <c r="AK50" s="5">
        <v>1</v>
      </c>
      <c r="AL50" s="5">
        <v>5</v>
      </c>
      <c r="AM50" s="5">
        <v>3</v>
      </c>
      <c r="AN50" s="5">
        <v>6</v>
      </c>
      <c r="AO50" s="5">
        <v>2</v>
      </c>
      <c r="AP50" s="5">
        <v>0</v>
      </c>
      <c r="AQ50" s="5">
        <v>2</v>
      </c>
      <c r="AR50" s="5">
        <v>2</v>
      </c>
      <c r="AS50" s="5">
        <v>3</v>
      </c>
      <c r="AT50" s="5">
        <v>1</v>
      </c>
      <c r="AU50" s="5">
        <v>0</v>
      </c>
      <c r="AV50" s="5">
        <v>1</v>
      </c>
      <c r="AW50" s="181">
        <v>49.8</v>
      </c>
      <c r="AX50" s="182">
        <v>53.1</v>
      </c>
      <c r="AY50" s="182">
        <v>12.1</v>
      </c>
      <c r="AZ50" s="221">
        <f t="shared" si="3"/>
        <v>0</v>
      </c>
      <c r="BA50" s="221">
        <f t="shared" si="4"/>
        <v>0</v>
      </c>
      <c r="BB50" s="221">
        <f t="shared" si="5"/>
        <v>0</v>
      </c>
      <c r="BC50" s="221">
        <f t="shared" si="6"/>
        <v>0</v>
      </c>
      <c r="BD50" s="221">
        <f t="shared" si="7"/>
        <v>0</v>
      </c>
      <c r="BE50" s="221">
        <f t="shared" si="8"/>
        <v>0</v>
      </c>
      <c r="BF50" s="221">
        <f t="shared" si="9"/>
        <v>0</v>
      </c>
      <c r="BG50" s="221">
        <f t="shared" si="10"/>
        <v>0</v>
      </c>
      <c r="BH50" s="221">
        <f t="shared" si="11"/>
        <v>0</v>
      </c>
      <c r="BI50" s="221">
        <f t="shared" si="12"/>
        <v>0</v>
      </c>
      <c r="BJ50" s="221">
        <f t="shared" si="13"/>
        <v>7.556675062972292E-3</v>
      </c>
      <c r="BK50" s="221">
        <f t="shared" si="14"/>
        <v>1.2594458438287154E-2</v>
      </c>
      <c r="BL50" s="221">
        <f t="shared" si="15"/>
        <v>2.2670025188916875E-2</v>
      </c>
      <c r="BM50" s="221">
        <f t="shared" si="16"/>
        <v>5.793450881612091E-2</v>
      </c>
      <c r="BN50" s="221">
        <f t="shared" si="17"/>
        <v>9.3198992443324941E-2</v>
      </c>
      <c r="BO50" s="221">
        <f t="shared" si="18"/>
        <v>0.10579345088161209</v>
      </c>
      <c r="BP50" s="221">
        <f t="shared" si="19"/>
        <v>0.11586901763224182</v>
      </c>
      <c r="BQ50" s="221">
        <f t="shared" si="20"/>
        <v>9.5717884130982367E-2</v>
      </c>
      <c r="BR50" s="221">
        <f t="shared" si="21"/>
        <v>7.8085642317380355E-2</v>
      </c>
      <c r="BS50" s="221">
        <f t="shared" si="22"/>
        <v>8.3123425692695208E-2</v>
      </c>
      <c r="BT50" s="221">
        <f t="shared" si="23"/>
        <v>6.5491183879093195E-2</v>
      </c>
      <c r="BU50" s="221">
        <f t="shared" si="24"/>
        <v>4.534005037783375E-2</v>
      </c>
      <c r="BV50" s="221">
        <f t="shared" si="25"/>
        <v>2.5188916876574308E-2</v>
      </c>
      <c r="BW50" s="221">
        <f t="shared" si="26"/>
        <v>2.2670025188916875E-2</v>
      </c>
      <c r="BX50" s="221">
        <f t="shared" si="27"/>
        <v>2.2670025188916875E-2</v>
      </c>
      <c r="BY50" s="221">
        <f t="shared" si="28"/>
        <v>2.0151133501259445E-2</v>
      </c>
      <c r="BZ50" s="221">
        <f t="shared" si="29"/>
        <v>1.2594458438287154E-2</v>
      </c>
      <c r="CA50" s="221">
        <f t="shared" si="30"/>
        <v>1.2594458438287154E-2</v>
      </c>
      <c r="CB50" s="221">
        <f t="shared" si="31"/>
        <v>1.5113350125944584E-2</v>
      </c>
      <c r="CC50" s="221">
        <f t="shared" si="32"/>
        <v>1.0075566750629723E-2</v>
      </c>
      <c r="CD50" s="221">
        <f t="shared" si="33"/>
        <v>2.5188916876574307E-3</v>
      </c>
      <c r="CE50" s="221">
        <f t="shared" si="34"/>
        <v>7.556675062972292E-3</v>
      </c>
      <c r="CF50" s="221">
        <f t="shared" si="35"/>
        <v>2.5188916876574307E-3</v>
      </c>
      <c r="CG50" s="221">
        <f t="shared" si="36"/>
        <v>1.2594458438287154E-2</v>
      </c>
      <c r="CH50" s="221">
        <f t="shared" si="37"/>
        <v>7.556675062972292E-3</v>
      </c>
      <c r="CI50" s="221">
        <f t="shared" si="38"/>
        <v>1.5113350125944584E-2</v>
      </c>
      <c r="CJ50" s="221">
        <f t="shared" si="39"/>
        <v>5.0377833753148613E-3</v>
      </c>
      <c r="CK50" s="221">
        <f t="shared" si="40"/>
        <v>0</v>
      </c>
      <c r="CL50" s="221">
        <f t="shared" si="41"/>
        <v>5.0377833753148613E-3</v>
      </c>
      <c r="CM50" s="221">
        <f t="shared" si="42"/>
        <v>5.0377833753148613E-3</v>
      </c>
      <c r="CN50" s="221">
        <f t="shared" si="43"/>
        <v>7.556675062972292E-3</v>
      </c>
      <c r="CO50" s="221">
        <f t="shared" si="44"/>
        <v>2.5188916876574307E-3</v>
      </c>
      <c r="CP50" s="221">
        <f t="shared" si="45"/>
        <v>0</v>
      </c>
      <c r="CQ50" s="221">
        <f t="shared" si="46"/>
        <v>2.5188916876574307E-3</v>
      </c>
    </row>
    <row r="51" spans="2:95" x14ac:dyDescent="0.15">
      <c r="B51" s="413" t="s">
        <v>34</v>
      </c>
      <c r="C51" s="372"/>
      <c r="D51" s="5">
        <v>24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1</v>
      </c>
      <c r="Q51" s="5">
        <v>2</v>
      </c>
      <c r="R51" s="5">
        <v>1</v>
      </c>
      <c r="S51" s="5">
        <v>5</v>
      </c>
      <c r="T51" s="5">
        <v>3</v>
      </c>
      <c r="U51" s="5">
        <v>1</v>
      </c>
      <c r="V51" s="5">
        <v>4</v>
      </c>
      <c r="W51" s="5">
        <v>1</v>
      </c>
      <c r="X51" s="5">
        <v>3</v>
      </c>
      <c r="Y51" s="5">
        <v>1</v>
      </c>
      <c r="Z51" s="5">
        <v>1</v>
      </c>
      <c r="AA51" s="5">
        <v>0</v>
      </c>
      <c r="AB51" s="5">
        <v>1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181">
        <v>46.5</v>
      </c>
      <c r="AX51" s="182">
        <v>47.1</v>
      </c>
      <c r="AY51" s="182">
        <v>6.1</v>
      </c>
      <c r="AZ51" s="221">
        <f t="shared" si="3"/>
        <v>0</v>
      </c>
      <c r="BA51" s="221">
        <f t="shared" si="4"/>
        <v>0</v>
      </c>
      <c r="BB51" s="221">
        <f t="shared" si="5"/>
        <v>0</v>
      </c>
      <c r="BC51" s="221">
        <f t="shared" si="6"/>
        <v>0</v>
      </c>
      <c r="BD51" s="221">
        <f t="shared" si="7"/>
        <v>0</v>
      </c>
      <c r="BE51" s="221">
        <f t="shared" si="8"/>
        <v>0</v>
      </c>
      <c r="BF51" s="221">
        <f t="shared" si="9"/>
        <v>0</v>
      </c>
      <c r="BG51" s="221">
        <f t="shared" si="10"/>
        <v>0</v>
      </c>
      <c r="BH51" s="221">
        <f t="shared" si="11"/>
        <v>0</v>
      </c>
      <c r="BI51" s="221">
        <f t="shared" si="12"/>
        <v>0</v>
      </c>
      <c r="BJ51" s="221">
        <f t="shared" si="13"/>
        <v>0</v>
      </c>
      <c r="BK51" s="221">
        <f t="shared" si="14"/>
        <v>4.1666666666666664E-2</v>
      </c>
      <c r="BL51" s="221">
        <f t="shared" si="15"/>
        <v>8.3333333333333329E-2</v>
      </c>
      <c r="BM51" s="221">
        <f t="shared" si="16"/>
        <v>4.1666666666666664E-2</v>
      </c>
      <c r="BN51" s="221">
        <f t="shared" si="17"/>
        <v>0.20833333333333334</v>
      </c>
      <c r="BO51" s="221">
        <f t="shared" si="18"/>
        <v>0.125</v>
      </c>
      <c r="BP51" s="221">
        <f t="shared" si="19"/>
        <v>4.1666666666666664E-2</v>
      </c>
      <c r="BQ51" s="221">
        <f t="shared" si="20"/>
        <v>0.16666666666666666</v>
      </c>
      <c r="BR51" s="221">
        <f t="shared" si="21"/>
        <v>4.1666666666666664E-2</v>
      </c>
      <c r="BS51" s="221">
        <f t="shared" si="22"/>
        <v>0.125</v>
      </c>
      <c r="BT51" s="221">
        <f t="shared" si="23"/>
        <v>4.1666666666666664E-2</v>
      </c>
      <c r="BU51" s="221">
        <f t="shared" si="24"/>
        <v>4.1666666666666664E-2</v>
      </c>
      <c r="BV51" s="221">
        <f t="shared" si="25"/>
        <v>0</v>
      </c>
      <c r="BW51" s="221">
        <f t="shared" si="26"/>
        <v>4.1666666666666664E-2</v>
      </c>
      <c r="BX51" s="221">
        <f t="shared" si="27"/>
        <v>0</v>
      </c>
      <c r="BY51" s="221">
        <f t="shared" si="28"/>
        <v>0</v>
      </c>
      <c r="BZ51" s="221">
        <f t="shared" si="29"/>
        <v>0</v>
      </c>
      <c r="CA51" s="221">
        <f t="shared" si="30"/>
        <v>0</v>
      </c>
      <c r="CB51" s="221">
        <f t="shared" si="31"/>
        <v>0</v>
      </c>
      <c r="CC51" s="221">
        <f t="shared" si="32"/>
        <v>0</v>
      </c>
      <c r="CD51" s="221">
        <f t="shared" si="33"/>
        <v>0</v>
      </c>
      <c r="CE51" s="221">
        <f t="shared" si="34"/>
        <v>0</v>
      </c>
      <c r="CF51" s="221">
        <f t="shared" si="35"/>
        <v>0</v>
      </c>
      <c r="CG51" s="221">
        <f t="shared" si="36"/>
        <v>0</v>
      </c>
      <c r="CH51" s="221">
        <f t="shared" si="37"/>
        <v>0</v>
      </c>
      <c r="CI51" s="221">
        <f t="shared" si="38"/>
        <v>0</v>
      </c>
      <c r="CJ51" s="221">
        <f t="shared" si="39"/>
        <v>0</v>
      </c>
      <c r="CK51" s="221">
        <f t="shared" si="40"/>
        <v>0</v>
      </c>
      <c r="CL51" s="221">
        <f t="shared" si="41"/>
        <v>0</v>
      </c>
      <c r="CM51" s="221">
        <f t="shared" si="42"/>
        <v>0</v>
      </c>
      <c r="CN51" s="221">
        <f t="shared" si="43"/>
        <v>0</v>
      </c>
      <c r="CO51" s="221">
        <f t="shared" si="44"/>
        <v>0</v>
      </c>
      <c r="CP51" s="221">
        <f t="shared" si="45"/>
        <v>0</v>
      </c>
      <c r="CQ51" s="221">
        <f t="shared" si="46"/>
        <v>0</v>
      </c>
    </row>
    <row r="52" spans="2:95" x14ac:dyDescent="0.15">
      <c r="B52" s="413" t="s">
        <v>35</v>
      </c>
      <c r="C52" s="372"/>
      <c r="D52" s="5">
        <v>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2</v>
      </c>
      <c r="R52" s="5">
        <v>2</v>
      </c>
      <c r="S52" s="5">
        <v>0</v>
      </c>
      <c r="T52" s="5">
        <v>1</v>
      </c>
      <c r="U52" s="5">
        <v>1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181">
        <v>41.9</v>
      </c>
      <c r="AX52" s="182">
        <v>42.4</v>
      </c>
      <c r="AY52" s="182">
        <v>2.7</v>
      </c>
      <c r="AZ52" s="221">
        <f t="shared" si="3"/>
        <v>0</v>
      </c>
      <c r="BA52" s="221">
        <f t="shared" si="4"/>
        <v>0</v>
      </c>
      <c r="BB52" s="221">
        <f t="shared" si="5"/>
        <v>0</v>
      </c>
      <c r="BC52" s="221">
        <f t="shared" si="6"/>
        <v>0</v>
      </c>
      <c r="BD52" s="221">
        <f t="shared" si="7"/>
        <v>0</v>
      </c>
      <c r="BE52" s="221">
        <f t="shared" si="8"/>
        <v>0</v>
      </c>
      <c r="BF52" s="221">
        <f t="shared" si="9"/>
        <v>0</v>
      </c>
      <c r="BG52" s="221">
        <f t="shared" si="10"/>
        <v>0</v>
      </c>
      <c r="BH52" s="221">
        <f t="shared" si="11"/>
        <v>0</v>
      </c>
      <c r="BI52" s="221">
        <f t="shared" si="12"/>
        <v>0</v>
      </c>
      <c r="BJ52" s="221">
        <f t="shared" si="13"/>
        <v>0</v>
      </c>
      <c r="BK52" s="221">
        <f t="shared" si="14"/>
        <v>0</v>
      </c>
      <c r="BL52" s="221">
        <f t="shared" si="15"/>
        <v>0.33333333333333331</v>
      </c>
      <c r="BM52" s="221">
        <f t="shared" si="16"/>
        <v>0.33333333333333331</v>
      </c>
      <c r="BN52" s="221">
        <f t="shared" si="17"/>
        <v>0</v>
      </c>
      <c r="BO52" s="221">
        <f t="shared" si="18"/>
        <v>0.16666666666666666</v>
      </c>
      <c r="BP52" s="221">
        <f t="shared" si="19"/>
        <v>0.16666666666666666</v>
      </c>
      <c r="BQ52" s="221">
        <f t="shared" si="20"/>
        <v>0</v>
      </c>
      <c r="BR52" s="221">
        <f t="shared" si="21"/>
        <v>0</v>
      </c>
      <c r="BS52" s="221">
        <f t="shared" si="22"/>
        <v>0</v>
      </c>
      <c r="BT52" s="221">
        <f t="shared" si="23"/>
        <v>0</v>
      </c>
      <c r="BU52" s="221">
        <f t="shared" si="24"/>
        <v>0</v>
      </c>
      <c r="BV52" s="221">
        <f t="shared" si="25"/>
        <v>0</v>
      </c>
      <c r="BW52" s="221">
        <f t="shared" si="26"/>
        <v>0</v>
      </c>
      <c r="BX52" s="221">
        <f t="shared" si="27"/>
        <v>0</v>
      </c>
      <c r="BY52" s="221">
        <f t="shared" si="28"/>
        <v>0</v>
      </c>
      <c r="BZ52" s="221">
        <f t="shared" si="29"/>
        <v>0</v>
      </c>
      <c r="CA52" s="221">
        <f t="shared" si="30"/>
        <v>0</v>
      </c>
      <c r="CB52" s="221">
        <f t="shared" si="31"/>
        <v>0</v>
      </c>
      <c r="CC52" s="221">
        <f t="shared" si="32"/>
        <v>0</v>
      </c>
      <c r="CD52" s="221">
        <f t="shared" si="33"/>
        <v>0</v>
      </c>
      <c r="CE52" s="221">
        <f t="shared" si="34"/>
        <v>0</v>
      </c>
      <c r="CF52" s="221">
        <f t="shared" si="35"/>
        <v>0</v>
      </c>
      <c r="CG52" s="221">
        <f t="shared" si="36"/>
        <v>0</v>
      </c>
      <c r="CH52" s="221">
        <f t="shared" si="37"/>
        <v>0</v>
      </c>
      <c r="CI52" s="221">
        <f t="shared" si="38"/>
        <v>0</v>
      </c>
      <c r="CJ52" s="221">
        <f t="shared" si="39"/>
        <v>0</v>
      </c>
      <c r="CK52" s="221">
        <f t="shared" si="40"/>
        <v>0</v>
      </c>
      <c r="CL52" s="221">
        <f t="shared" si="41"/>
        <v>0</v>
      </c>
      <c r="CM52" s="221">
        <f t="shared" si="42"/>
        <v>0</v>
      </c>
      <c r="CN52" s="221">
        <f t="shared" si="43"/>
        <v>0</v>
      </c>
      <c r="CO52" s="221">
        <f t="shared" si="44"/>
        <v>0</v>
      </c>
      <c r="CP52" s="221">
        <f t="shared" si="45"/>
        <v>0</v>
      </c>
      <c r="CQ52" s="221">
        <f t="shared" si="46"/>
        <v>0</v>
      </c>
    </row>
    <row r="53" spans="2:95" x14ac:dyDescent="0.15">
      <c r="B53" s="413" t="s">
        <v>36</v>
      </c>
      <c r="C53" s="372"/>
      <c r="D53" s="5">
        <v>5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1</v>
      </c>
      <c r="P53" s="5">
        <v>1</v>
      </c>
      <c r="Q53" s="5">
        <v>2</v>
      </c>
      <c r="R53" s="5">
        <v>1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181">
        <v>39.299999999999997</v>
      </c>
      <c r="AX53" s="182">
        <v>38.299999999999997</v>
      </c>
      <c r="AY53" s="182">
        <v>2.5</v>
      </c>
      <c r="AZ53" s="221">
        <f t="shared" si="3"/>
        <v>0</v>
      </c>
      <c r="BA53" s="221">
        <f t="shared" si="4"/>
        <v>0</v>
      </c>
      <c r="BB53" s="221">
        <f t="shared" si="5"/>
        <v>0</v>
      </c>
      <c r="BC53" s="221">
        <f t="shared" si="6"/>
        <v>0</v>
      </c>
      <c r="BD53" s="221">
        <f t="shared" si="7"/>
        <v>0</v>
      </c>
      <c r="BE53" s="221">
        <f t="shared" si="8"/>
        <v>0</v>
      </c>
      <c r="BF53" s="221">
        <f t="shared" si="9"/>
        <v>0</v>
      </c>
      <c r="BG53" s="221">
        <f t="shared" si="10"/>
        <v>0</v>
      </c>
      <c r="BH53" s="221">
        <f t="shared" si="11"/>
        <v>0</v>
      </c>
      <c r="BI53" s="221">
        <f t="shared" si="12"/>
        <v>0</v>
      </c>
      <c r="BJ53" s="221">
        <f t="shared" si="13"/>
        <v>0.2</v>
      </c>
      <c r="BK53" s="221">
        <f t="shared" si="14"/>
        <v>0.2</v>
      </c>
      <c r="BL53" s="221">
        <f t="shared" si="15"/>
        <v>0.4</v>
      </c>
      <c r="BM53" s="221">
        <f t="shared" si="16"/>
        <v>0.2</v>
      </c>
      <c r="BN53" s="221">
        <f t="shared" si="17"/>
        <v>0</v>
      </c>
      <c r="BO53" s="221">
        <f t="shared" si="18"/>
        <v>0</v>
      </c>
      <c r="BP53" s="221">
        <f t="shared" si="19"/>
        <v>0</v>
      </c>
      <c r="BQ53" s="221">
        <f t="shared" si="20"/>
        <v>0</v>
      </c>
      <c r="BR53" s="221">
        <f t="shared" si="21"/>
        <v>0</v>
      </c>
      <c r="BS53" s="221">
        <f t="shared" si="22"/>
        <v>0</v>
      </c>
      <c r="BT53" s="221">
        <f t="shared" si="23"/>
        <v>0</v>
      </c>
      <c r="BU53" s="221">
        <f t="shared" si="24"/>
        <v>0</v>
      </c>
      <c r="BV53" s="221">
        <f t="shared" si="25"/>
        <v>0</v>
      </c>
      <c r="BW53" s="221">
        <f t="shared" si="26"/>
        <v>0</v>
      </c>
      <c r="BX53" s="221">
        <f t="shared" si="27"/>
        <v>0</v>
      </c>
      <c r="BY53" s="221">
        <f t="shared" si="28"/>
        <v>0</v>
      </c>
      <c r="BZ53" s="221">
        <f t="shared" si="29"/>
        <v>0</v>
      </c>
      <c r="CA53" s="221">
        <f t="shared" si="30"/>
        <v>0</v>
      </c>
      <c r="CB53" s="221">
        <f t="shared" si="31"/>
        <v>0</v>
      </c>
      <c r="CC53" s="221">
        <f t="shared" si="32"/>
        <v>0</v>
      </c>
      <c r="CD53" s="221">
        <f t="shared" si="33"/>
        <v>0</v>
      </c>
      <c r="CE53" s="221">
        <f t="shared" si="34"/>
        <v>0</v>
      </c>
      <c r="CF53" s="221">
        <f t="shared" si="35"/>
        <v>0</v>
      </c>
      <c r="CG53" s="221">
        <f t="shared" si="36"/>
        <v>0</v>
      </c>
      <c r="CH53" s="221">
        <f t="shared" si="37"/>
        <v>0</v>
      </c>
      <c r="CI53" s="221">
        <f t="shared" si="38"/>
        <v>0</v>
      </c>
      <c r="CJ53" s="221">
        <f t="shared" si="39"/>
        <v>0</v>
      </c>
      <c r="CK53" s="221">
        <f t="shared" si="40"/>
        <v>0</v>
      </c>
      <c r="CL53" s="221">
        <f t="shared" si="41"/>
        <v>0</v>
      </c>
      <c r="CM53" s="221">
        <f t="shared" si="42"/>
        <v>0</v>
      </c>
      <c r="CN53" s="221">
        <f t="shared" si="43"/>
        <v>0</v>
      </c>
      <c r="CO53" s="221">
        <f t="shared" si="44"/>
        <v>0</v>
      </c>
      <c r="CP53" s="221">
        <f t="shared" si="45"/>
        <v>0</v>
      </c>
      <c r="CQ53" s="221">
        <f t="shared" si="46"/>
        <v>0</v>
      </c>
    </row>
    <row r="54" spans="2:95" x14ac:dyDescent="0.15">
      <c r="B54" s="413" t="s">
        <v>37</v>
      </c>
      <c r="C54" s="372"/>
      <c r="D54" s="5">
        <v>2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</v>
      </c>
      <c r="P54" s="5">
        <v>0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181">
        <v>38.1</v>
      </c>
      <c r="AX54" s="182">
        <v>38.1</v>
      </c>
      <c r="AY54" s="182">
        <v>2.6</v>
      </c>
      <c r="AZ54" s="221">
        <f t="shared" si="3"/>
        <v>0</v>
      </c>
      <c r="BA54" s="221">
        <f t="shared" si="4"/>
        <v>0</v>
      </c>
      <c r="BB54" s="221">
        <f t="shared" si="5"/>
        <v>0</v>
      </c>
      <c r="BC54" s="221">
        <f t="shared" si="6"/>
        <v>0</v>
      </c>
      <c r="BD54" s="221">
        <f t="shared" si="7"/>
        <v>0</v>
      </c>
      <c r="BE54" s="221">
        <f t="shared" si="8"/>
        <v>0</v>
      </c>
      <c r="BF54" s="221">
        <f t="shared" si="9"/>
        <v>0</v>
      </c>
      <c r="BG54" s="221">
        <f t="shared" si="10"/>
        <v>0</v>
      </c>
      <c r="BH54" s="221">
        <f t="shared" si="11"/>
        <v>0</v>
      </c>
      <c r="BI54" s="221">
        <f t="shared" si="12"/>
        <v>0</v>
      </c>
      <c r="BJ54" s="221">
        <f t="shared" si="13"/>
        <v>0.5</v>
      </c>
      <c r="BK54" s="221">
        <f t="shared" si="14"/>
        <v>0</v>
      </c>
      <c r="BL54" s="221">
        <f t="shared" si="15"/>
        <v>0</v>
      </c>
      <c r="BM54" s="221">
        <f t="shared" si="16"/>
        <v>0.5</v>
      </c>
      <c r="BN54" s="221">
        <f t="shared" si="17"/>
        <v>0</v>
      </c>
      <c r="BO54" s="221">
        <f t="shared" si="18"/>
        <v>0</v>
      </c>
      <c r="BP54" s="221">
        <f t="shared" si="19"/>
        <v>0</v>
      </c>
      <c r="BQ54" s="221">
        <f t="shared" si="20"/>
        <v>0</v>
      </c>
      <c r="BR54" s="221">
        <f t="shared" si="21"/>
        <v>0</v>
      </c>
      <c r="BS54" s="221">
        <f t="shared" si="22"/>
        <v>0</v>
      </c>
      <c r="BT54" s="221">
        <f t="shared" si="23"/>
        <v>0</v>
      </c>
      <c r="BU54" s="221">
        <f t="shared" si="24"/>
        <v>0</v>
      </c>
      <c r="BV54" s="221">
        <f t="shared" si="25"/>
        <v>0</v>
      </c>
      <c r="BW54" s="221">
        <f t="shared" si="26"/>
        <v>0</v>
      </c>
      <c r="BX54" s="221">
        <f t="shared" si="27"/>
        <v>0</v>
      </c>
      <c r="BY54" s="221">
        <f t="shared" si="28"/>
        <v>0</v>
      </c>
      <c r="BZ54" s="221">
        <f t="shared" si="29"/>
        <v>0</v>
      </c>
      <c r="CA54" s="221">
        <f t="shared" si="30"/>
        <v>0</v>
      </c>
      <c r="CB54" s="221">
        <f t="shared" si="31"/>
        <v>0</v>
      </c>
      <c r="CC54" s="221">
        <f t="shared" si="32"/>
        <v>0</v>
      </c>
      <c r="CD54" s="221">
        <f t="shared" si="33"/>
        <v>0</v>
      </c>
      <c r="CE54" s="221">
        <f t="shared" si="34"/>
        <v>0</v>
      </c>
      <c r="CF54" s="221">
        <f t="shared" si="35"/>
        <v>0</v>
      </c>
      <c r="CG54" s="221">
        <f t="shared" si="36"/>
        <v>0</v>
      </c>
      <c r="CH54" s="221">
        <f t="shared" si="37"/>
        <v>0</v>
      </c>
      <c r="CI54" s="221">
        <f t="shared" si="38"/>
        <v>0</v>
      </c>
      <c r="CJ54" s="221">
        <f t="shared" si="39"/>
        <v>0</v>
      </c>
      <c r="CK54" s="221">
        <f t="shared" si="40"/>
        <v>0</v>
      </c>
      <c r="CL54" s="221">
        <f t="shared" si="41"/>
        <v>0</v>
      </c>
      <c r="CM54" s="221">
        <f t="shared" si="42"/>
        <v>0</v>
      </c>
      <c r="CN54" s="221">
        <f t="shared" si="43"/>
        <v>0</v>
      </c>
      <c r="CO54" s="221">
        <f t="shared" si="44"/>
        <v>0</v>
      </c>
      <c r="CP54" s="221">
        <f t="shared" si="45"/>
        <v>0</v>
      </c>
      <c r="CQ54" s="221">
        <f t="shared" si="46"/>
        <v>0</v>
      </c>
    </row>
    <row r="55" spans="2:95" x14ac:dyDescent="0.15">
      <c r="B55" s="413" t="s">
        <v>38</v>
      </c>
      <c r="C55" s="372"/>
      <c r="D55" s="5">
        <v>53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2</v>
      </c>
      <c r="N55" s="5">
        <v>6</v>
      </c>
      <c r="O55" s="5">
        <v>8</v>
      </c>
      <c r="P55" s="5">
        <v>5</v>
      </c>
      <c r="Q55" s="5">
        <v>4</v>
      </c>
      <c r="R55" s="5">
        <v>5</v>
      </c>
      <c r="S55" s="5">
        <v>5</v>
      </c>
      <c r="T55" s="5">
        <v>6</v>
      </c>
      <c r="U55" s="5">
        <v>3</v>
      </c>
      <c r="V55" s="5">
        <v>5</v>
      </c>
      <c r="W55" s="5">
        <v>1</v>
      </c>
      <c r="X55" s="5">
        <v>2</v>
      </c>
      <c r="Y55" s="5">
        <v>1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181">
        <v>40.799999999999997</v>
      </c>
      <c r="AX55" s="182">
        <v>41</v>
      </c>
      <c r="AY55" s="182">
        <v>6.3</v>
      </c>
      <c r="AZ55" s="221">
        <f t="shared" si="3"/>
        <v>0</v>
      </c>
      <c r="BA55" s="221">
        <f t="shared" si="4"/>
        <v>0</v>
      </c>
      <c r="BB55" s="221">
        <f t="shared" si="5"/>
        <v>0</v>
      </c>
      <c r="BC55" s="221">
        <f t="shared" si="6"/>
        <v>0</v>
      </c>
      <c r="BD55" s="221">
        <f t="shared" si="7"/>
        <v>0</v>
      </c>
      <c r="BE55" s="221">
        <f t="shared" si="8"/>
        <v>0</v>
      </c>
      <c r="BF55" s="221">
        <f t="shared" si="9"/>
        <v>0</v>
      </c>
      <c r="BG55" s="221">
        <f t="shared" si="10"/>
        <v>0</v>
      </c>
      <c r="BH55" s="221">
        <f t="shared" si="11"/>
        <v>3.7735849056603772E-2</v>
      </c>
      <c r="BI55" s="221">
        <f t="shared" si="12"/>
        <v>0.11320754716981132</v>
      </c>
      <c r="BJ55" s="221">
        <f t="shared" si="13"/>
        <v>0.15094339622641509</v>
      </c>
      <c r="BK55" s="221">
        <f t="shared" si="14"/>
        <v>9.4339622641509441E-2</v>
      </c>
      <c r="BL55" s="221">
        <f t="shared" si="15"/>
        <v>7.5471698113207544E-2</v>
      </c>
      <c r="BM55" s="221">
        <f t="shared" si="16"/>
        <v>9.4339622641509441E-2</v>
      </c>
      <c r="BN55" s="221">
        <f t="shared" si="17"/>
        <v>9.4339622641509441E-2</v>
      </c>
      <c r="BO55" s="221">
        <f t="shared" si="18"/>
        <v>0.11320754716981132</v>
      </c>
      <c r="BP55" s="221">
        <f t="shared" si="19"/>
        <v>5.6603773584905662E-2</v>
      </c>
      <c r="BQ55" s="221">
        <f t="shared" si="20"/>
        <v>9.4339622641509441E-2</v>
      </c>
      <c r="BR55" s="221">
        <f t="shared" si="21"/>
        <v>1.8867924528301886E-2</v>
      </c>
      <c r="BS55" s="221">
        <f t="shared" si="22"/>
        <v>3.7735849056603772E-2</v>
      </c>
      <c r="BT55" s="221">
        <f t="shared" si="23"/>
        <v>1.8867924528301886E-2</v>
      </c>
      <c r="BU55" s="221">
        <f t="shared" si="24"/>
        <v>0</v>
      </c>
      <c r="BV55" s="221">
        <f t="shared" si="25"/>
        <v>0</v>
      </c>
      <c r="BW55" s="221">
        <f t="shared" si="26"/>
        <v>0</v>
      </c>
      <c r="BX55" s="221">
        <f t="shared" si="27"/>
        <v>0</v>
      </c>
      <c r="BY55" s="221">
        <f t="shared" si="28"/>
        <v>0</v>
      </c>
      <c r="BZ55" s="221">
        <f t="shared" si="29"/>
        <v>0</v>
      </c>
      <c r="CA55" s="221">
        <f t="shared" si="30"/>
        <v>0</v>
      </c>
      <c r="CB55" s="221">
        <f t="shared" si="31"/>
        <v>0</v>
      </c>
      <c r="CC55" s="221">
        <f t="shared" si="32"/>
        <v>0</v>
      </c>
      <c r="CD55" s="221">
        <f t="shared" si="33"/>
        <v>0</v>
      </c>
      <c r="CE55" s="221">
        <f t="shared" si="34"/>
        <v>0</v>
      </c>
      <c r="CF55" s="221">
        <f t="shared" si="35"/>
        <v>0</v>
      </c>
      <c r="CG55" s="221">
        <f t="shared" si="36"/>
        <v>0</v>
      </c>
      <c r="CH55" s="221">
        <f t="shared" si="37"/>
        <v>0</v>
      </c>
      <c r="CI55" s="221">
        <f t="shared" si="38"/>
        <v>0</v>
      </c>
      <c r="CJ55" s="221">
        <f t="shared" si="39"/>
        <v>0</v>
      </c>
      <c r="CK55" s="221">
        <f t="shared" si="40"/>
        <v>0</v>
      </c>
      <c r="CL55" s="221">
        <f t="shared" si="41"/>
        <v>0</v>
      </c>
      <c r="CM55" s="221">
        <f t="shared" si="42"/>
        <v>0</v>
      </c>
      <c r="CN55" s="221">
        <f t="shared" si="43"/>
        <v>0</v>
      </c>
      <c r="CO55" s="221">
        <f t="shared" si="44"/>
        <v>0</v>
      </c>
      <c r="CP55" s="221">
        <f t="shared" si="45"/>
        <v>0</v>
      </c>
      <c r="CQ55" s="221">
        <f t="shared" si="46"/>
        <v>0</v>
      </c>
    </row>
    <row r="56" spans="2:95" x14ac:dyDescent="0.15">
      <c r="B56" s="413" t="s">
        <v>39</v>
      </c>
      <c r="C56" s="372"/>
      <c r="D56" s="5">
        <v>101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1</v>
      </c>
      <c r="O56" s="5">
        <v>1</v>
      </c>
      <c r="P56" s="5">
        <v>12</v>
      </c>
      <c r="Q56" s="5">
        <v>8</v>
      </c>
      <c r="R56" s="5">
        <v>8</v>
      </c>
      <c r="S56" s="5">
        <v>5</v>
      </c>
      <c r="T56" s="5">
        <v>5</v>
      </c>
      <c r="U56" s="5">
        <v>7</v>
      </c>
      <c r="V56" s="5">
        <v>12</v>
      </c>
      <c r="W56" s="5">
        <v>8</v>
      </c>
      <c r="X56" s="5">
        <v>1</v>
      </c>
      <c r="Y56" s="5">
        <v>4</v>
      </c>
      <c r="Z56" s="5">
        <v>2</v>
      </c>
      <c r="AA56" s="5">
        <v>1</v>
      </c>
      <c r="AB56" s="5">
        <v>4</v>
      </c>
      <c r="AC56" s="5">
        <v>5</v>
      </c>
      <c r="AD56" s="5">
        <v>2</v>
      </c>
      <c r="AE56" s="5">
        <v>8</v>
      </c>
      <c r="AF56" s="5">
        <v>2</v>
      </c>
      <c r="AG56" s="5">
        <v>1</v>
      </c>
      <c r="AH56" s="5">
        <v>2</v>
      </c>
      <c r="AI56" s="5">
        <v>0</v>
      </c>
      <c r="AJ56" s="5">
        <v>0</v>
      </c>
      <c r="AK56" s="5">
        <v>1</v>
      </c>
      <c r="AL56" s="5">
        <v>0</v>
      </c>
      <c r="AM56" s="5">
        <v>0</v>
      </c>
      <c r="AN56" s="5">
        <v>1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181">
        <v>48.7</v>
      </c>
      <c r="AX56" s="182">
        <v>50.6</v>
      </c>
      <c r="AY56" s="182">
        <v>11.4</v>
      </c>
      <c r="AZ56" s="221">
        <f t="shared" si="3"/>
        <v>0</v>
      </c>
      <c r="BA56" s="221">
        <f t="shared" si="4"/>
        <v>0</v>
      </c>
      <c r="BB56" s="221">
        <f t="shared" si="5"/>
        <v>0</v>
      </c>
      <c r="BC56" s="221">
        <f t="shared" si="6"/>
        <v>0</v>
      </c>
      <c r="BD56" s="221">
        <f t="shared" si="7"/>
        <v>0</v>
      </c>
      <c r="BE56" s="221">
        <f t="shared" si="8"/>
        <v>0</v>
      </c>
      <c r="BF56" s="221">
        <f t="shared" si="9"/>
        <v>0</v>
      </c>
      <c r="BG56" s="221">
        <f t="shared" si="10"/>
        <v>0</v>
      </c>
      <c r="BH56" s="221">
        <f t="shared" si="11"/>
        <v>0</v>
      </c>
      <c r="BI56" s="221">
        <f t="shared" si="12"/>
        <v>9.9009900990099011E-3</v>
      </c>
      <c r="BJ56" s="221">
        <f t="shared" si="13"/>
        <v>9.9009900990099011E-3</v>
      </c>
      <c r="BK56" s="221">
        <f t="shared" si="14"/>
        <v>0.11881188118811881</v>
      </c>
      <c r="BL56" s="221">
        <f t="shared" si="15"/>
        <v>7.9207920792079209E-2</v>
      </c>
      <c r="BM56" s="221">
        <f t="shared" si="16"/>
        <v>7.9207920792079209E-2</v>
      </c>
      <c r="BN56" s="221">
        <f t="shared" si="17"/>
        <v>4.9504950495049507E-2</v>
      </c>
      <c r="BO56" s="221">
        <f t="shared" si="18"/>
        <v>4.9504950495049507E-2</v>
      </c>
      <c r="BP56" s="221">
        <f t="shared" si="19"/>
        <v>6.9306930693069313E-2</v>
      </c>
      <c r="BQ56" s="221">
        <f t="shared" si="20"/>
        <v>0.11881188118811881</v>
      </c>
      <c r="BR56" s="221">
        <f t="shared" si="21"/>
        <v>7.9207920792079209E-2</v>
      </c>
      <c r="BS56" s="221">
        <f t="shared" si="22"/>
        <v>9.9009900990099011E-3</v>
      </c>
      <c r="BT56" s="221">
        <f t="shared" si="23"/>
        <v>3.9603960396039604E-2</v>
      </c>
      <c r="BU56" s="221">
        <f t="shared" si="24"/>
        <v>1.9801980198019802E-2</v>
      </c>
      <c r="BV56" s="221">
        <f t="shared" si="25"/>
        <v>9.9009900990099011E-3</v>
      </c>
      <c r="BW56" s="221">
        <f t="shared" si="26"/>
        <v>3.9603960396039604E-2</v>
      </c>
      <c r="BX56" s="221">
        <f t="shared" si="27"/>
        <v>4.9504950495049507E-2</v>
      </c>
      <c r="BY56" s="221">
        <f t="shared" si="28"/>
        <v>1.9801980198019802E-2</v>
      </c>
      <c r="BZ56" s="221">
        <f t="shared" si="29"/>
        <v>7.9207920792079209E-2</v>
      </c>
      <c r="CA56" s="221">
        <f t="shared" si="30"/>
        <v>1.9801980198019802E-2</v>
      </c>
      <c r="CB56" s="221">
        <f t="shared" si="31"/>
        <v>9.9009900990099011E-3</v>
      </c>
      <c r="CC56" s="221">
        <f t="shared" si="32"/>
        <v>1.9801980198019802E-2</v>
      </c>
      <c r="CD56" s="221">
        <f t="shared" si="33"/>
        <v>0</v>
      </c>
      <c r="CE56" s="221">
        <f t="shared" si="34"/>
        <v>0</v>
      </c>
      <c r="CF56" s="221">
        <f t="shared" si="35"/>
        <v>9.9009900990099011E-3</v>
      </c>
      <c r="CG56" s="221">
        <f t="shared" si="36"/>
        <v>0</v>
      </c>
      <c r="CH56" s="221">
        <f t="shared" si="37"/>
        <v>0</v>
      </c>
      <c r="CI56" s="221">
        <f t="shared" si="38"/>
        <v>9.9009900990099011E-3</v>
      </c>
      <c r="CJ56" s="221">
        <f t="shared" si="39"/>
        <v>0</v>
      </c>
      <c r="CK56" s="221">
        <f t="shared" si="40"/>
        <v>0</v>
      </c>
      <c r="CL56" s="221">
        <f t="shared" si="41"/>
        <v>0</v>
      </c>
      <c r="CM56" s="221">
        <f t="shared" si="42"/>
        <v>0</v>
      </c>
      <c r="CN56" s="221">
        <f t="shared" si="43"/>
        <v>0</v>
      </c>
      <c r="CO56" s="221">
        <f t="shared" si="44"/>
        <v>0</v>
      </c>
      <c r="CP56" s="221">
        <f t="shared" si="45"/>
        <v>0</v>
      </c>
      <c r="CQ56" s="221">
        <f t="shared" si="46"/>
        <v>0</v>
      </c>
    </row>
    <row r="57" spans="2:95" x14ac:dyDescent="0.15">
      <c r="B57" s="413" t="s">
        <v>40</v>
      </c>
      <c r="C57" s="372"/>
      <c r="D57" s="5">
        <v>41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4</v>
      </c>
      <c r="N57" s="5">
        <v>5</v>
      </c>
      <c r="O57" s="5">
        <v>8</v>
      </c>
      <c r="P57" s="5">
        <v>7</v>
      </c>
      <c r="Q57" s="5">
        <v>5</v>
      </c>
      <c r="R57" s="5">
        <v>10</v>
      </c>
      <c r="S57" s="5">
        <v>1</v>
      </c>
      <c r="T57" s="5">
        <v>1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181">
        <v>37.299999999999997</v>
      </c>
      <c r="AX57" s="182">
        <v>37</v>
      </c>
      <c r="AY57" s="182">
        <v>3.7</v>
      </c>
      <c r="AZ57" s="221">
        <f t="shared" si="3"/>
        <v>0</v>
      </c>
      <c r="BA57" s="221">
        <f t="shared" si="4"/>
        <v>0</v>
      </c>
      <c r="BB57" s="221">
        <f t="shared" si="5"/>
        <v>0</v>
      </c>
      <c r="BC57" s="221">
        <f t="shared" si="6"/>
        <v>0</v>
      </c>
      <c r="BD57" s="221">
        <f t="shared" si="7"/>
        <v>0</v>
      </c>
      <c r="BE57" s="221">
        <f t="shared" si="8"/>
        <v>0</v>
      </c>
      <c r="BF57" s="221">
        <f t="shared" si="9"/>
        <v>0</v>
      </c>
      <c r="BG57" s="221">
        <f t="shared" si="10"/>
        <v>0</v>
      </c>
      <c r="BH57" s="221">
        <f t="shared" si="11"/>
        <v>9.7560975609756101E-2</v>
      </c>
      <c r="BI57" s="221">
        <f t="shared" si="12"/>
        <v>0.12195121951219512</v>
      </c>
      <c r="BJ57" s="221">
        <f t="shared" si="13"/>
        <v>0.1951219512195122</v>
      </c>
      <c r="BK57" s="221">
        <f t="shared" si="14"/>
        <v>0.17073170731707318</v>
      </c>
      <c r="BL57" s="221">
        <f t="shared" si="15"/>
        <v>0.12195121951219512</v>
      </c>
      <c r="BM57" s="221">
        <f t="shared" si="16"/>
        <v>0.24390243902439024</v>
      </c>
      <c r="BN57" s="221">
        <f t="shared" si="17"/>
        <v>2.4390243902439025E-2</v>
      </c>
      <c r="BO57" s="221">
        <f t="shared" si="18"/>
        <v>2.4390243902439025E-2</v>
      </c>
      <c r="BP57" s="221">
        <f t="shared" si="19"/>
        <v>0</v>
      </c>
      <c r="BQ57" s="221">
        <f t="shared" si="20"/>
        <v>0</v>
      </c>
      <c r="BR57" s="221">
        <f t="shared" si="21"/>
        <v>0</v>
      </c>
      <c r="BS57" s="221">
        <f t="shared" si="22"/>
        <v>0</v>
      </c>
      <c r="BT57" s="221">
        <f t="shared" si="23"/>
        <v>0</v>
      </c>
      <c r="BU57" s="221">
        <f t="shared" si="24"/>
        <v>0</v>
      </c>
      <c r="BV57" s="221">
        <f t="shared" si="25"/>
        <v>0</v>
      </c>
      <c r="BW57" s="221">
        <f t="shared" si="26"/>
        <v>0</v>
      </c>
      <c r="BX57" s="221">
        <f t="shared" si="27"/>
        <v>0</v>
      </c>
      <c r="BY57" s="221">
        <f t="shared" si="28"/>
        <v>0</v>
      </c>
      <c r="BZ57" s="221">
        <f t="shared" si="29"/>
        <v>0</v>
      </c>
      <c r="CA57" s="221">
        <f t="shared" si="30"/>
        <v>0</v>
      </c>
      <c r="CB57" s="221">
        <f t="shared" si="31"/>
        <v>0</v>
      </c>
      <c r="CC57" s="221">
        <f t="shared" si="32"/>
        <v>0</v>
      </c>
      <c r="CD57" s="221">
        <f t="shared" si="33"/>
        <v>0</v>
      </c>
      <c r="CE57" s="221">
        <f t="shared" si="34"/>
        <v>0</v>
      </c>
      <c r="CF57" s="221">
        <f t="shared" si="35"/>
        <v>0</v>
      </c>
      <c r="CG57" s="221">
        <f t="shared" si="36"/>
        <v>0</v>
      </c>
      <c r="CH57" s="221">
        <f t="shared" si="37"/>
        <v>0</v>
      </c>
      <c r="CI57" s="221">
        <f t="shared" si="38"/>
        <v>0</v>
      </c>
      <c r="CJ57" s="221">
        <f t="shared" si="39"/>
        <v>0</v>
      </c>
      <c r="CK57" s="221">
        <f t="shared" si="40"/>
        <v>0</v>
      </c>
      <c r="CL57" s="221">
        <f t="shared" si="41"/>
        <v>0</v>
      </c>
      <c r="CM57" s="221">
        <f t="shared" si="42"/>
        <v>0</v>
      </c>
      <c r="CN57" s="221">
        <f t="shared" si="43"/>
        <v>0</v>
      </c>
      <c r="CO57" s="221">
        <f t="shared" si="44"/>
        <v>0</v>
      </c>
      <c r="CP57" s="221">
        <f t="shared" si="45"/>
        <v>0</v>
      </c>
      <c r="CQ57" s="221">
        <f t="shared" si="46"/>
        <v>0</v>
      </c>
    </row>
    <row r="58" spans="2:95" x14ac:dyDescent="0.15">
      <c r="B58" s="413" t="s">
        <v>41</v>
      </c>
      <c r="C58" s="372"/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1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181">
        <v>33.5</v>
      </c>
      <c r="AX58" s="182">
        <v>33.5</v>
      </c>
      <c r="AY58" s="182">
        <v>0</v>
      </c>
      <c r="AZ58" s="221">
        <f t="shared" si="3"/>
        <v>0</v>
      </c>
      <c r="BA58" s="221">
        <f t="shared" si="4"/>
        <v>0</v>
      </c>
      <c r="BB58" s="221">
        <f t="shared" si="5"/>
        <v>0</v>
      </c>
      <c r="BC58" s="221">
        <f t="shared" si="6"/>
        <v>0</v>
      </c>
      <c r="BD58" s="221">
        <f t="shared" si="7"/>
        <v>0</v>
      </c>
      <c r="BE58" s="221">
        <f t="shared" si="8"/>
        <v>0</v>
      </c>
      <c r="BF58" s="221">
        <f t="shared" si="9"/>
        <v>0</v>
      </c>
      <c r="BG58" s="221">
        <f t="shared" si="10"/>
        <v>0</v>
      </c>
      <c r="BH58" s="221">
        <f t="shared" si="11"/>
        <v>0</v>
      </c>
      <c r="BI58" s="221">
        <f t="shared" si="12"/>
        <v>1</v>
      </c>
      <c r="BJ58" s="221">
        <f t="shared" si="13"/>
        <v>0</v>
      </c>
      <c r="BK58" s="221">
        <f t="shared" si="14"/>
        <v>0</v>
      </c>
      <c r="BL58" s="221">
        <f t="shared" si="15"/>
        <v>0</v>
      </c>
      <c r="BM58" s="221">
        <f t="shared" si="16"/>
        <v>0</v>
      </c>
      <c r="BN58" s="221">
        <f t="shared" si="17"/>
        <v>0</v>
      </c>
      <c r="BO58" s="221">
        <f t="shared" si="18"/>
        <v>0</v>
      </c>
      <c r="BP58" s="221">
        <f t="shared" si="19"/>
        <v>0</v>
      </c>
      <c r="BQ58" s="221">
        <f t="shared" si="20"/>
        <v>0</v>
      </c>
      <c r="BR58" s="221">
        <f t="shared" si="21"/>
        <v>0</v>
      </c>
      <c r="BS58" s="221">
        <f t="shared" si="22"/>
        <v>0</v>
      </c>
      <c r="BT58" s="221">
        <f t="shared" si="23"/>
        <v>0</v>
      </c>
      <c r="BU58" s="221">
        <f t="shared" si="24"/>
        <v>0</v>
      </c>
      <c r="BV58" s="221">
        <f t="shared" si="25"/>
        <v>0</v>
      </c>
      <c r="BW58" s="221">
        <f t="shared" si="26"/>
        <v>0</v>
      </c>
      <c r="BX58" s="221">
        <f t="shared" si="27"/>
        <v>0</v>
      </c>
      <c r="BY58" s="221">
        <f t="shared" si="28"/>
        <v>0</v>
      </c>
      <c r="BZ58" s="221">
        <f t="shared" si="29"/>
        <v>0</v>
      </c>
      <c r="CA58" s="221">
        <f t="shared" si="30"/>
        <v>0</v>
      </c>
      <c r="CB58" s="221">
        <f t="shared" si="31"/>
        <v>0</v>
      </c>
      <c r="CC58" s="221">
        <f t="shared" si="32"/>
        <v>0</v>
      </c>
      <c r="CD58" s="221">
        <f t="shared" si="33"/>
        <v>0</v>
      </c>
      <c r="CE58" s="221">
        <f t="shared" si="34"/>
        <v>0</v>
      </c>
      <c r="CF58" s="221">
        <f t="shared" si="35"/>
        <v>0</v>
      </c>
      <c r="CG58" s="221">
        <f t="shared" si="36"/>
        <v>0</v>
      </c>
      <c r="CH58" s="221">
        <f t="shared" si="37"/>
        <v>0</v>
      </c>
      <c r="CI58" s="221">
        <f t="shared" si="38"/>
        <v>0</v>
      </c>
      <c r="CJ58" s="221">
        <f t="shared" si="39"/>
        <v>0</v>
      </c>
      <c r="CK58" s="221">
        <f t="shared" si="40"/>
        <v>0</v>
      </c>
      <c r="CL58" s="221">
        <f t="shared" si="41"/>
        <v>0</v>
      </c>
      <c r="CM58" s="221">
        <f t="shared" si="42"/>
        <v>0</v>
      </c>
      <c r="CN58" s="221">
        <f t="shared" si="43"/>
        <v>0</v>
      </c>
      <c r="CO58" s="221">
        <f t="shared" si="44"/>
        <v>0</v>
      </c>
      <c r="CP58" s="221">
        <f t="shared" si="45"/>
        <v>0</v>
      </c>
      <c r="CQ58" s="221">
        <f t="shared" si="46"/>
        <v>0</v>
      </c>
    </row>
    <row r="59" spans="2:95" x14ac:dyDescent="0.15">
      <c r="B59" s="413" t="s">
        <v>42</v>
      </c>
      <c r="C59" s="372"/>
      <c r="D59" s="5">
        <v>25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3</v>
      </c>
      <c r="N59" s="5">
        <v>5</v>
      </c>
      <c r="O59" s="5">
        <v>11</v>
      </c>
      <c r="P59" s="5">
        <v>2</v>
      </c>
      <c r="Q59" s="5">
        <v>3</v>
      </c>
      <c r="R59" s="5">
        <v>1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181">
        <v>34.9</v>
      </c>
      <c r="AX59" s="182">
        <v>35</v>
      </c>
      <c r="AY59" s="182">
        <v>2.5</v>
      </c>
      <c r="AZ59" s="221">
        <f t="shared" si="3"/>
        <v>0</v>
      </c>
      <c r="BA59" s="221">
        <f t="shared" si="4"/>
        <v>0</v>
      </c>
      <c r="BB59" s="221">
        <f t="shared" si="5"/>
        <v>0</v>
      </c>
      <c r="BC59" s="221">
        <f t="shared" si="6"/>
        <v>0</v>
      </c>
      <c r="BD59" s="221">
        <f t="shared" si="7"/>
        <v>0</v>
      </c>
      <c r="BE59" s="221">
        <f t="shared" si="8"/>
        <v>0</v>
      </c>
      <c r="BF59" s="221">
        <f t="shared" si="9"/>
        <v>0</v>
      </c>
      <c r="BG59" s="221">
        <f t="shared" si="10"/>
        <v>0</v>
      </c>
      <c r="BH59" s="221">
        <f t="shared" si="11"/>
        <v>0.12</v>
      </c>
      <c r="BI59" s="221">
        <f t="shared" si="12"/>
        <v>0.2</v>
      </c>
      <c r="BJ59" s="221">
        <f t="shared" si="13"/>
        <v>0.44</v>
      </c>
      <c r="BK59" s="221">
        <f t="shared" si="14"/>
        <v>0.08</v>
      </c>
      <c r="BL59" s="221">
        <f t="shared" si="15"/>
        <v>0.12</v>
      </c>
      <c r="BM59" s="221">
        <f t="shared" si="16"/>
        <v>0.04</v>
      </c>
      <c r="BN59" s="221">
        <f t="shared" si="17"/>
        <v>0</v>
      </c>
      <c r="BO59" s="221">
        <f t="shared" si="18"/>
        <v>0</v>
      </c>
      <c r="BP59" s="221">
        <f t="shared" si="19"/>
        <v>0</v>
      </c>
      <c r="BQ59" s="221">
        <f t="shared" si="20"/>
        <v>0</v>
      </c>
      <c r="BR59" s="221">
        <f t="shared" si="21"/>
        <v>0</v>
      </c>
      <c r="BS59" s="221">
        <f t="shared" si="22"/>
        <v>0</v>
      </c>
      <c r="BT59" s="221">
        <f t="shared" si="23"/>
        <v>0</v>
      </c>
      <c r="BU59" s="221">
        <f t="shared" si="24"/>
        <v>0</v>
      </c>
      <c r="BV59" s="221">
        <f t="shared" si="25"/>
        <v>0</v>
      </c>
      <c r="BW59" s="221">
        <f t="shared" si="26"/>
        <v>0</v>
      </c>
      <c r="BX59" s="221">
        <f t="shared" si="27"/>
        <v>0</v>
      </c>
      <c r="BY59" s="221">
        <f t="shared" si="28"/>
        <v>0</v>
      </c>
      <c r="BZ59" s="221">
        <f t="shared" si="29"/>
        <v>0</v>
      </c>
      <c r="CA59" s="221">
        <f t="shared" si="30"/>
        <v>0</v>
      </c>
      <c r="CB59" s="221">
        <f t="shared" si="31"/>
        <v>0</v>
      </c>
      <c r="CC59" s="221">
        <f t="shared" si="32"/>
        <v>0</v>
      </c>
      <c r="CD59" s="221">
        <f t="shared" si="33"/>
        <v>0</v>
      </c>
      <c r="CE59" s="221">
        <f t="shared" si="34"/>
        <v>0</v>
      </c>
      <c r="CF59" s="221">
        <f t="shared" si="35"/>
        <v>0</v>
      </c>
      <c r="CG59" s="221">
        <f t="shared" si="36"/>
        <v>0</v>
      </c>
      <c r="CH59" s="221">
        <f t="shared" si="37"/>
        <v>0</v>
      </c>
      <c r="CI59" s="221">
        <f t="shared" si="38"/>
        <v>0</v>
      </c>
      <c r="CJ59" s="221">
        <f t="shared" si="39"/>
        <v>0</v>
      </c>
      <c r="CK59" s="221">
        <f t="shared" si="40"/>
        <v>0</v>
      </c>
      <c r="CL59" s="221">
        <f t="shared" si="41"/>
        <v>0</v>
      </c>
      <c r="CM59" s="221">
        <f t="shared" si="42"/>
        <v>0</v>
      </c>
      <c r="CN59" s="221">
        <f t="shared" si="43"/>
        <v>0</v>
      </c>
      <c r="CO59" s="221">
        <f t="shared" si="44"/>
        <v>0</v>
      </c>
      <c r="CP59" s="221">
        <f t="shared" si="45"/>
        <v>0</v>
      </c>
      <c r="CQ59" s="221">
        <f t="shared" si="46"/>
        <v>0</v>
      </c>
    </row>
    <row r="60" spans="2:95" x14ac:dyDescent="0.15">
      <c r="B60" s="413" t="s">
        <v>43</v>
      </c>
      <c r="C60" s="372"/>
      <c r="D60" s="5">
        <v>37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1</v>
      </c>
      <c r="N60" s="5">
        <v>2</v>
      </c>
      <c r="O60" s="5">
        <v>3</v>
      </c>
      <c r="P60" s="5">
        <v>3</v>
      </c>
      <c r="Q60" s="5">
        <v>3</v>
      </c>
      <c r="R60" s="5">
        <v>3</v>
      </c>
      <c r="S60" s="5">
        <v>8</v>
      </c>
      <c r="T60" s="5">
        <v>1</v>
      </c>
      <c r="U60" s="5">
        <v>2</v>
      </c>
      <c r="V60" s="5">
        <v>4</v>
      </c>
      <c r="W60" s="5">
        <v>3</v>
      </c>
      <c r="X60" s="5">
        <v>2</v>
      </c>
      <c r="Y60" s="5">
        <v>1</v>
      </c>
      <c r="Z60" s="5">
        <v>1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181">
        <v>43.2</v>
      </c>
      <c r="AX60" s="182">
        <v>43.3</v>
      </c>
      <c r="AY60" s="182">
        <v>6.6</v>
      </c>
      <c r="AZ60" s="221">
        <f t="shared" si="3"/>
        <v>0</v>
      </c>
      <c r="BA60" s="221">
        <f t="shared" si="4"/>
        <v>0</v>
      </c>
      <c r="BB60" s="221">
        <f t="shared" si="5"/>
        <v>0</v>
      </c>
      <c r="BC60" s="221">
        <f t="shared" si="6"/>
        <v>0</v>
      </c>
      <c r="BD60" s="221">
        <f t="shared" si="7"/>
        <v>0</v>
      </c>
      <c r="BE60" s="221">
        <f t="shared" si="8"/>
        <v>0</v>
      </c>
      <c r="BF60" s="221">
        <f t="shared" si="9"/>
        <v>0</v>
      </c>
      <c r="BG60" s="221">
        <f t="shared" si="10"/>
        <v>0</v>
      </c>
      <c r="BH60" s="221">
        <f t="shared" si="11"/>
        <v>2.7027027027027029E-2</v>
      </c>
      <c r="BI60" s="221">
        <f t="shared" si="12"/>
        <v>5.4054054054054057E-2</v>
      </c>
      <c r="BJ60" s="221">
        <f t="shared" si="13"/>
        <v>8.1081081081081086E-2</v>
      </c>
      <c r="BK60" s="221">
        <f t="shared" si="14"/>
        <v>8.1081081081081086E-2</v>
      </c>
      <c r="BL60" s="221">
        <f t="shared" si="15"/>
        <v>8.1081081081081086E-2</v>
      </c>
      <c r="BM60" s="221">
        <f t="shared" si="16"/>
        <v>8.1081081081081086E-2</v>
      </c>
      <c r="BN60" s="221">
        <f t="shared" si="17"/>
        <v>0.21621621621621623</v>
      </c>
      <c r="BO60" s="221">
        <f t="shared" si="18"/>
        <v>2.7027027027027029E-2</v>
      </c>
      <c r="BP60" s="221">
        <f t="shared" si="19"/>
        <v>5.4054054054054057E-2</v>
      </c>
      <c r="BQ60" s="221">
        <f t="shared" si="20"/>
        <v>0.10810810810810811</v>
      </c>
      <c r="BR60" s="221">
        <f t="shared" si="21"/>
        <v>8.1081081081081086E-2</v>
      </c>
      <c r="BS60" s="221">
        <f t="shared" si="22"/>
        <v>5.4054054054054057E-2</v>
      </c>
      <c r="BT60" s="221">
        <f t="shared" si="23"/>
        <v>2.7027027027027029E-2</v>
      </c>
      <c r="BU60" s="221">
        <f t="shared" si="24"/>
        <v>2.7027027027027029E-2</v>
      </c>
      <c r="BV60" s="221">
        <f t="shared" si="25"/>
        <v>0</v>
      </c>
      <c r="BW60" s="221">
        <f t="shared" si="26"/>
        <v>0</v>
      </c>
      <c r="BX60" s="221">
        <f t="shared" si="27"/>
        <v>0</v>
      </c>
      <c r="BY60" s="221">
        <f t="shared" si="28"/>
        <v>0</v>
      </c>
      <c r="BZ60" s="221">
        <f t="shared" si="29"/>
        <v>0</v>
      </c>
      <c r="CA60" s="221">
        <f t="shared" si="30"/>
        <v>0</v>
      </c>
      <c r="CB60" s="221">
        <f t="shared" si="31"/>
        <v>0</v>
      </c>
      <c r="CC60" s="221">
        <f t="shared" si="32"/>
        <v>0</v>
      </c>
      <c r="CD60" s="221">
        <f t="shared" si="33"/>
        <v>0</v>
      </c>
      <c r="CE60" s="221">
        <f t="shared" si="34"/>
        <v>0</v>
      </c>
      <c r="CF60" s="221">
        <f t="shared" si="35"/>
        <v>0</v>
      </c>
      <c r="CG60" s="221">
        <f t="shared" si="36"/>
        <v>0</v>
      </c>
      <c r="CH60" s="221">
        <f t="shared" si="37"/>
        <v>0</v>
      </c>
      <c r="CI60" s="221">
        <f t="shared" si="38"/>
        <v>0</v>
      </c>
      <c r="CJ60" s="221">
        <f t="shared" si="39"/>
        <v>0</v>
      </c>
      <c r="CK60" s="221">
        <f t="shared" si="40"/>
        <v>0</v>
      </c>
      <c r="CL60" s="221">
        <f t="shared" si="41"/>
        <v>0</v>
      </c>
      <c r="CM60" s="221">
        <f t="shared" si="42"/>
        <v>0</v>
      </c>
      <c r="CN60" s="221">
        <f t="shared" si="43"/>
        <v>0</v>
      </c>
      <c r="CO60" s="221">
        <f t="shared" si="44"/>
        <v>0</v>
      </c>
      <c r="CP60" s="221">
        <f t="shared" si="45"/>
        <v>0</v>
      </c>
      <c r="CQ60" s="221">
        <f t="shared" si="46"/>
        <v>0</v>
      </c>
    </row>
    <row r="61" spans="2:95" x14ac:dyDescent="0.15">
      <c r="B61" s="413" t="s">
        <v>44</v>
      </c>
      <c r="C61" s="372"/>
      <c r="D61" s="5">
        <v>30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1</v>
      </c>
      <c r="N61" s="5">
        <v>0</v>
      </c>
      <c r="O61" s="5">
        <v>2</v>
      </c>
      <c r="P61" s="5">
        <v>2</v>
      </c>
      <c r="Q61" s="5">
        <v>6</v>
      </c>
      <c r="R61" s="5">
        <v>4</v>
      </c>
      <c r="S61" s="5">
        <v>6</v>
      </c>
      <c r="T61" s="5">
        <v>4</v>
      </c>
      <c r="U61" s="5">
        <v>2</v>
      </c>
      <c r="V61" s="5">
        <v>2</v>
      </c>
      <c r="W61" s="5">
        <v>0</v>
      </c>
      <c r="X61" s="5">
        <v>0</v>
      </c>
      <c r="Y61" s="5">
        <v>1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181">
        <v>42.3</v>
      </c>
      <c r="AX61" s="182">
        <v>41.9</v>
      </c>
      <c r="AY61" s="182">
        <v>4.9000000000000004</v>
      </c>
      <c r="AZ61" s="221">
        <f t="shared" si="3"/>
        <v>0</v>
      </c>
      <c r="BA61" s="221">
        <f t="shared" si="4"/>
        <v>0</v>
      </c>
      <c r="BB61" s="221">
        <f t="shared" si="5"/>
        <v>0</v>
      </c>
      <c r="BC61" s="221">
        <f t="shared" si="6"/>
        <v>0</v>
      </c>
      <c r="BD61" s="221">
        <f t="shared" si="7"/>
        <v>0</v>
      </c>
      <c r="BE61" s="221">
        <f t="shared" si="8"/>
        <v>0</v>
      </c>
      <c r="BF61" s="221">
        <f t="shared" si="9"/>
        <v>0</v>
      </c>
      <c r="BG61" s="221">
        <f t="shared" si="10"/>
        <v>0</v>
      </c>
      <c r="BH61" s="221">
        <f t="shared" si="11"/>
        <v>3.3333333333333333E-2</v>
      </c>
      <c r="BI61" s="221">
        <f t="shared" si="12"/>
        <v>0</v>
      </c>
      <c r="BJ61" s="221">
        <f t="shared" si="13"/>
        <v>6.6666666666666666E-2</v>
      </c>
      <c r="BK61" s="221">
        <f t="shared" si="14"/>
        <v>6.6666666666666666E-2</v>
      </c>
      <c r="BL61" s="221">
        <f t="shared" si="15"/>
        <v>0.2</v>
      </c>
      <c r="BM61" s="221">
        <f t="shared" si="16"/>
        <v>0.13333333333333333</v>
      </c>
      <c r="BN61" s="221">
        <f t="shared" si="17"/>
        <v>0.2</v>
      </c>
      <c r="BO61" s="221">
        <f t="shared" si="18"/>
        <v>0.13333333333333333</v>
      </c>
      <c r="BP61" s="221">
        <f t="shared" si="19"/>
        <v>6.6666666666666666E-2</v>
      </c>
      <c r="BQ61" s="221">
        <f t="shared" si="20"/>
        <v>6.6666666666666666E-2</v>
      </c>
      <c r="BR61" s="221">
        <f t="shared" si="21"/>
        <v>0</v>
      </c>
      <c r="BS61" s="221">
        <f t="shared" si="22"/>
        <v>0</v>
      </c>
      <c r="BT61" s="221">
        <f t="shared" si="23"/>
        <v>3.3333333333333333E-2</v>
      </c>
      <c r="BU61" s="221">
        <f t="shared" si="24"/>
        <v>0</v>
      </c>
      <c r="BV61" s="221">
        <f t="shared" si="25"/>
        <v>0</v>
      </c>
      <c r="BW61" s="221">
        <f t="shared" si="26"/>
        <v>0</v>
      </c>
      <c r="BX61" s="221">
        <f t="shared" si="27"/>
        <v>0</v>
      </c>
      <c r="BY61" s="221">
        <f t="shared" si="28"/>
        <v>0</v>
      </c>
      <c r="BZ61" s="221">
        <f t="shared" si="29"/>
        <v>0</v>
      </c>
      <c r="CA61" s="221">
        <f t="shared" si="30"/>
        <v>0</v>
      </c>
      <c r="CB61" s="221">
        <f t="shared" si="31"/>
        <v>0</v>
      </c>
      <c r="CC61" s="221">
        <f t="shared" si="32"/>
        <v>0</v>
      </c>
      <c r="CD61" s="221">
        <f t="shared" si="33"/>
        <v>0</v>
      </c>
      <c r="CE61" s="221">
        <f t="shared" si="34"/>
        <v>0</v>
      </c>
      <c r="CF61" s="221">
        <f t="shared" si="35"/>
        <v>0</v>
      </c>
      <c r="CG61" s="221">
        <f t="shared" si="36"/>
        <v>0</v>
      </c>
      <c r="CH61" s="221">
        <f t="shared" si="37"/>
        <v>0</v>
      </c>
      <c r="CI61" s="221">
        <f t="shared" si="38"/>
        <v>0</v>
      </c>
      <c r="CJ61" s="221">
        <f t="shared" si="39"/>
        <v>0</v>
      </c>
      <c r="CK61" s="221">
        <f t="shared" si="40"/>
        <v>0</v>
      </c>
      <c r="CL61" s="221">
        <f t="shared" si="41"/>
        <v>0</v>
      </c>
      <c r="CM61" s="221">
        <f t="shared" si="42"/>
        <v>0</v>
      </c>
      <c r="CN61" s="221">
        <f t="shared" si="43"/>
        <v>0</v>
      </c>
      <c r="CO61" s="221">
        <f t="shared" si="44"/>
        <v>0</v>
      </c>
      <c r="CP61" s="221">
        <f t="shared" si="45"/>
        <v>0</v>
      </c>
      <c r="CQ61" s="221">
        <f t="shared" si="46"/>
        <v>0</v>
      </c>
    </row>
    <row r="62" spans="2:95" x14ac:dyDescent="0.15">
      <c r="B62" s="413" t="s">
        <v>45</v>
      </c>
      <c r="C62" s="372"/>
      <c r="D62" s="5">
        <v>469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2</v>
      </c>
      <c r="L62" s="5">
        <v>8</v>
      </c>
      <c r="M62" s="5">
        <v>17</v>
      </c>
      <c r="N62" s="5">
        <v>34</v>
      </c>
      <c r="O62" s="5">
        <v>48</v>
      </c>
      <c r="P62" s="5">
        <v>45</v>
      </c>
      <c r="Q62" s="5">
        <v>43</v>
      </c>
      <c r="R62" s="5">
        <v>45</v>
      </c>
      <c r="S62" s="5">
        <v>22</v>
      </c>
      <c r="T62" s="5">
        <v>16</v>
      </c>
      <c r="U62" s="5">
        <v>21</v>
      </c>
      <c r="V62" s="5">
        <v>11</v>
      </c>
      <c r="W62" s="5">
        <v>20</v>
      </c>
      <c r="X62" s="5">
        <v>22</v>
      </c>
      <c r="Y62" s="5">
        <v>9</v>
      </c>
      <c r="Z62" s="5">
        <v>12</v>
      </c>
      <c r="AA62" s="5">
        <v>10</v>
      </c>
      <c r="AB62" s="5">
        <v>11</v>
      </c>
      <c r="AC62" s="5">
        <v>8</v>
      </c>
      <c r="AD62" s="5">
        <v>6</v>
      </c>
      <c r="AE62" s="5">
        <v>6</v>
      </c>
      <c r="AF62" s="5">
        <v>9</v>
      </c>
      <c r="AG62" s="5">
        <v>8</v>
      </c>
      <c r="AH62" s="5">
        <v>6</v>
      </c>
      <c r="AI62" s="5">
        <v>9</v>
      </c>
      <c r="AJ62" s="5">
        <v>6</v>
      </c>
      <c r="AK62" s="5">
        <v>4</v>
      </c>
      <c r="AL62" s="5">
        <v>1</v>
      </c>
      <c r="AM62" s="5">
        <v>2</v>
      </c>
      <c r="AN62" s="5">
        <v>1</v>
      </c>
      <c r="AO62" s="5">
        <v>3</v>
      </c>
      <c r="AP62" s="5">
        <v>2</v>
      </c>
      <c r="AQ62" s="5">
        <v>0</v>
      </c>
      <c r="AR62" s="5">
        <v>0</v>
      </c>
      <c r="AS62" s="5">
        <v>0</v>
      </c>
      <c r="AT62" s="5">
        <v>1</v>
      </c>
      <c r="AU62" s="5">
        <v>0</v>
      </c>
      <c r="AV62" s="5">
        <v>1</v>
      </c>
      <c r="AW62" s="181">
        <v>41.8</v>
      </c>
      <c r="AX62" s="182">
        <v>46.8</v>
      </c>
      <c r="AY62" s="182">
        <v>14</v>
      </c>
      <c r="AZ62" s="221">
        <f t="shared" si="3"/>
        <v>0</v>
      </c>
      <c r="BA62" s="221">
        <f t="shared" si="4"/>
        <v>0</v>
      </c>
      <c r="BB62" s="221">
        <f t="shared" si="5"/>
        <v>0</v>
      </c>
      <c r="BC62" s="221">
        <f t="shared" si="6"/>
        <v>0</v>
      </c>
      <c r="BD62" s="221">
        <f t="shared" si="7"/>
        <v>0</v>
      </c>
      <c r="BE62" s="221">
        <f t="shared" si="8"/>
        <v>0</v>
      </c>
      <c r="BF62" s="221">
        <f t="shared" si="9"/>
        <v>4.2643923240938165E-3</v>
      </c>
      <c r="BG62" s="221">
        <f t="shared" si="10"/>
        <v>1.7057569296375266E-2</v>
      </c>
      <c r="BH62" s="221">
        <f t="shared" si="11"/>
        <v>3.6247334754797439E-2</v>
      </c>
      <c r="BI62" s="221">
        <f t="shared" si="12"/>
        <v>7.2494669509594878E-2</v>
      </c>
      <c r="BJ62" s="221">
        <f t="shared" si="13"/>
        <v>0.1023454157782516</v>
      </c>
      <c r="BK62" s="221">
        <f t="shared" si="14"/>
        <v>9.5948827292110878E-2</v>
      </c>
      <c r="BL62" s="221">
        <f t="shared" si="15"/>
        <v>9.1684434968017064E-2</v>
      </c>
      <c r="BM62" s="221">
        <f t="shared" si="16"/>
        <v>9.5948827292110878E-2</v>
      </c>
      <c r="BN62" s="221">
        <f t="shared" si="17"/>
        <v>4.6908315565031986E-2</v>
      </c>
      <c r="BO62" s="221">
        <f t="shared" si="18"/>
        <v>3.4115138592750532E-2</v>
      </c>
      <c r="BP62" s="221">
        <f t="shared" si="19"/>
        <v>4.4776119402985072E-2</v>
      </c>
      <c r="BQ62" s="221">
        <f t="shared" si="20"/>
        <v>2.3454157782515993E-2</v>
      </c>
      <c r="BR62" s="221">
        <f t="shared" si="21"/>
        <v>4.2643923240938165E-2</v>
      </c>
      <c r="BS62" s="221">
        <f t="shared" si="22"/>
        <v>4.6908315565031986E-2</v>
      </c>
      <c r="BT62" s="221">
        <f t="shared" si="23"/>
        <v>1.9189765458422176E-2</v>
      </c>
      <c r="BU62" s="221">
        <f t="shared" si="24"/>
        <v>2.5586353944562899E-2</v>
      </c>
      <c r="BV62" s="221">
        <f t="shared" si="25"/>
        <v>2.1321961620469083E-2</v>
      </c>
      <c r="BW62" s="221">
        <f t="shared" si="26"/>
        <v>2.3454157782515993E-2</v>
      </c>
      <c r="BX62" s="221">
        <f t="shared" si="27"/>
        <v>1.7057569296375266E-2</v>
      </c>
      <c r="BY62" s="221">
        <f t="shared" si="28"/>
        <v>1.279317697228145E-2</v>
      </c>
      <c r="BZ62" s="221">
        <f t="shared" si="29"/>
        <v>1.279317697228145E-2</v>
      </c>
      <c r="CA62" s="221">
        <f t="shared" si="30"/>
        <v>1.9189765458422176E-2</v>
      </c>
      <c r="CB62" s="221">
        <f t="shared" si="31"/>
        <v>1.7057569296375266E-2</v>
      </c>
      <c r="CC62" s="221">
        <f t="shared" si="32"/>
        <v>1.279317697228145E-2</v>
      </c>
      <c r="CD62" s="221">
        <f t="shared" si="33"/>
        <v>1.9189765458422176E-2</v>
      </c>
      <c r="CE62" s="221">
        <f t="shared" si="34"/>
        <v>1.279317697228145E-2</v>
      </c>
      <c r="CF62" s="221">
        <f t="shared" si="35"/>
        <v>8.5287846481876331E-3</v>
      </c>
      <c r="CG62" s="221">
        <f t="shared" si="36"/>
        <v>2.1321961620469083E-3</v>
      </c>
      <c r="CH62" s="221">
        <f t="shared" si="37"/>
        <v>4.2643923240938165E-3</v>
      </c>
      <c r="CI62" s="221">
        <f t="shared" si="38"/>
        <v>2.1321961620469083E-3</v>
      </c>
      <c r="CJ62" s="221">
        <f t="shared" si="39"/>
        <v>6.3965884861407248E-3</v>
      </c>
      <c r="CK62" s="221">
        <f t="shared" si="40"/>
        <v>4.2643923240938165E-3</v>
      </c>
      <c r="CL62" s="221">
        <f t="shared" si="41"/>
        <v>0</v>
      </c>
      <c r="CM62" s="221">
        <f t="shared" si="42"/>
        <v>0</v>
      </c>
      <c r="CN62" s="221">
        <f t="shared" si="43"/>
        <v>0</v>
      </c>
      <c r="CO62" s="221">
        <f t="shared" si="44"/>
        <v>2.1321961620469083E-3</v>
      </c>
      <c r="CP62" s="221">
        <f t="shared" si="45"/>
        <v>0</v>
      </c>
      <c r="CQ62" s="221">
        <f t="shared" si="46"/>
        <v>2.1321961620469083E-3</v>
      </c>
    </row>
    <row r="63" spans="2:95" x14ac:dyDescent="0.15">
      <c r="B63" s="413" t="s">
        <v>46</v>
      </c>
      <c r="C63" s="372"/>
      <c r="D63" s="5">
        <v>21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1</v>
      </c>
      <c r="M63" s="5">
        <v>1</v>
      </c>
      <c r="N63" s="5">
        <v>10</v>
      </c>
      <c r="O63" s="5">
        <v>1</v>
      </c>
      <c r="P63" s="5">
        <v>5</v>
      </c>
      <c r="Q63" s="5">
        <v>0</v>
      </c>
      <c r="R63" s="5">
        <v>2</v>
      </c>
      <c r="S63" s="5">
        <v>1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181">
        <v>33.799999999999997</v>
      </c>
      <c r="AX63" s="182">
        <v>35.200000000000003</v>
      </c>
      <c r="AY63" s="182">
        <v>3.3</v>
      </c>
      <c r="AZ63" s="221">
        <f t="shared" si="3"/>
        <v>0</v>
      </c>
      <c r="BA63" s="221">
        <f t="shared" si="4"/>
        <v>0</v>
      </c>
      <c r="BB63" s="221">
        <f t="shared" si="5"/>
        <v>0</v>
      </c>
      <c r="BC63" s="221">
        <f t="shared" si="6"/>
        <v>0</v>
      </c>
      <c r="BD63" s="221">
        <f t="shared" si="7"/>
        <v>0</v>
      </c>
      <c r="BE63" s="221">
        <f t="shared" si="8"/>
        <v>0</v>
      </c>
      <c r="BF63" s="221">
        <f t="shared" si="9"/>
        <v>0</v>
      </c>
      <c r="BG63" s="221">
        <f t="shared" si="10"/>
        <v>4.7619047619047616E-2</v>
      </c>
      <c r="BH63" s="221">
        <f t="shared" si="11"/>
        <v>4.7619047619047616E-2</v>
      </c>
      <c r="BI63" s="221">
        <f t="shared" si="12"/>
        <v>0.47619047619047616</v>
      </c>
      <c r="BJ63" s="221">
        <f t="shared" si="13"/>
        <v>4.7619047619047616E-2</v>
      </c>
      <c r="BK63" s="221">
        <f t="shared" si="14"/>
        <v>0.23809523809523808</v>
      </c>
      <c r="BL63" s="221">
        <f t="shared" si="15"/>
        <v>0</v>
      </c>
      <c r="BM63" s="221">
        <f t="shared" si="16"/>
        <v>9.5238095238095233E-2</v>
      </c>
      <c r="BN63" s="221">
        <f t="shared" si="17"/>
        <v>4.7619047619047616E-2</v>
      </c>
      <c r="BO63" s="221">
        <f t="shared" si="18"/>
        <v>0</v>
      </c>
      <c r="BP63" s="221">
        <f t="shared" si="19"/>
        <v>0</v>
      </c>
      <c r="BQ63" s="221">
        <f t="shared" si="20"/>
        <v>0</v>
      </c>
      <c r="BR63" s="221">
        <f t="shared" si="21"/>
        <v>0</v>
      </c>
      <c r="BS63" s="221">
        <f t="shared" si="22"/>
        <v>0</v>
      </c>
      <c r="BT63" s="221">
        <f t="shared" si="23"/>
        <v>0</v>
      </c>
      <c r="BU63" s="221">
        <f t="shared" si="24"/>
        <v>0</v>
      </c>
      <c r="BV63" s="221">
        <f t="shared" si="25"/>
        <v>0</v>
      </c>
      <c r="BW63" s="221">
        <f t="shared" si="26"/>
        <v>0</v>
      </c>
      <c r="BX63" s="221">
        <f t="shared" si="27"/>
        <v>0</v>
      </c>
      <c r="BY63" s="221">
        <f t="shared" si="28"/>
        <v>0</v>
      </c>
      <c r="BZ63" s="221">
        <f t="shared" si="29"/>
        <v>0</v>
      </c>
      <c r="CA63" s="221">
        <f t="shared" si="30"/>
        <v>0</v>
      </c>
      <c r="CB63" s="221">
        <f t="shared" si="31"/>
        <v>0</v>
      </c>
      <c r="CC63" s="221">
        <f t="shared" si="32"/>
        <v>0</v>
      </c>
      <c r="CD63" s="221">
        <f t="shared" si="33"/>
        <v>0</v>
      </c>
      <c r="CE63" s="221">
        <f t="shared" si="34"/>
        <v>0</v>
      </c>
      <c r="CF63" s="221">
        <f t="shared" si="35"/>
        <v>0</v>
      </c>
      <c r="CG63" s="221">
        <f t="shared" si="36"/>
        <v>0</v>
      </c>
      <c r="CH63" s="221">
        <f t="shared" si="37"/>
        <v>0</v>
      </c>
      <c r="CI63" s="221">
        <f t="shared" si="38"/>
        <v>0</v>
      </c>
      <c r="CJ63" s="221">
        <f t="shared" si="39"/>
        <v>0</v>
      </c>
      <c r="CK63" s="221">
        <f t="shared" si="40"/>
        <v>0</v>
      </c>
      <c r="CL63" s="221">
        <f t="shared" si="41"/>
        <v>0</v>
      </c>
      <c r="CM63" s="221">
        <f t="shared" si="42"/>
        <v>0</v>
      </c>
      <c r="CN63" s="221">
        <f t="shared" si="43"/>
        <v>0</v>
      </c>
      <c r="CO63" s="221">
        <f t="shared" si="44"/>
        <v>0</v>
      </c>
      <c r="CP63" s="221">
        <f t="shared" si="45"/>
        <v>0</v>
      </c>
      <c r="CQ63" s="221">
        <f t="shared" si="46"/>
        <v>0</v>
      </c>
    </row>
    <row r="64" spans="2:95" x14ac:dyDescent="0.15">
      <c r="B64" s="413" t="s">
        <v>47</v>
      </c>
      <c r="C64" s="372"/>
      <c r="D64" s="5">
        <v>34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2</v>
      </c>
      <c r="N64" s="5">
        <v>5</v>
      </c>
      <c r="O64" s="5">
        <v>1</v>
      </c>
      <c r="P64" s="5">
        <v>4</v>
      </c>
      <c r="Q64" s="5">
        <v>6</v>
      </c>
      <c r="R64" s="5">
        <v>2</v>
      </c>
      <c r="S64" s="5">
        <v>5</v>
      </c>
      <c r="T64" s="5">
        <v>6</v>
      </c>
      <c r="U64" s="5">
        <v>1</v>
      </c>
      <c r="V64" s="5">
        <v>0</v>
      </c>
      <c r="W64" s="5">
        <v>2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181">
        <v>39.799999999999997</v>
      </c>
      <c r="AX64" s="182">
        <v>40.1</v>
      </c>
      <c r="AY64" s="182">
        <v>5.2</v>
      </c>
      <c r="AZ64" s="221">
        <f t="shared" si="3"/>
        <v>0</v>
      </c>
      <c r="BA64" s="221">
        <f t="shared" si="4"/>
        <v>0</v>
      </c>
      <c r="BB64" s="221">
        <f t="shared" si="5"/>
        <v>0</v>
      </c>
      <c r="BC64" s="221">
        <f t="shared" si="6"/>
        <v>0</v>
      </c>
      <c r="BD64" s="221">
        <f t="shared" si="7"/>
        <v>0</v>
      </c>
      <c r="BE64" s="221">
        <f t="shared" si="8"/>
        <v>0</v>
      </c>
      <c r="BF64" s="221">
        <f t="shared" si="9"/>
        <v>0</v>
      </c>
      <c r="BG64" s="221">
        <f t="shared" si="10"/>
        <v>0</v>
      </c>
      <c r="BH64" s="221">
        <f t="shared" si="11"/>
        <v>5.8823529411764705E-2</v>
      </c>
      <c r="BI64" s="221">
        <f t="shared" si="12"/>
        <v>0.14705882352941177</v>
      </c>
      <c r="BJ64" s="221">
        <f t="shared" si="13"/>
        <v>2.9411764705882353E-2</v>
      </c>
      <c r="BK64" s="221">
        <f t="shared" si="14"/>
        <v>0.11764705882352941</v>
      </c>
      <c r="BL64" s="221">
        <f t="shared" si="15"/>
        <v>0.17647058823529413</v>
      </c>
      <c r="BM64" s="221">
        <f t="shared" si="16"/>
        <v>5.8823529411764705E-2</v>
      </c>
      <c r="BN64" s="221">
        <f t="shared" si="17"/>
        <v>0.14705882352941177</v>
      </c>
      <c r="BO64" s="221">
        <f t="shared" si="18"/>
        <v>0.17647058823529413</v>
      </c>
      <c r="BP64" s="221">
        <f t="shared" si="19"/>
        <v>2.9411764705882353E-2</v>
      </c>
      <c r="BQ64" s="221">
        <f t="shared" si="20"/>
        <v>0</v>
      </c>
      <c r="BR64" s="221">
        <f t="shared" si="21"/>
        <v>5.8823529411764705E-2</v>
      </c>
      <c r="BS64" s="221">
        <f t="shared" si="22"/>
        <v>0</v>
      </c>
      <c r="BT64" s="221">
        <f t="shared" si="23"/>
        <v>0</v>
      </c>
      <c r="BU64" s="221">
        <f t="shared" si="24"/>
        <v>0</v>
      </c>
      <c r="BV64" s="221">
        <f t="shared" si="25"/>
        <v>0</v>
      </c>
      <c r="BW64" s="221">
        <f t="shared" si="26"/>
        <v>0</v>
      </c>
      <c r="BX64" s="221">
        <f t="shared" si="27"/>
        <v>0</v>
      </c>
      <c r="BY64" s="221">
        <f t="shared" si="28"/>
        <v>0</v>
      </c>
      <c r="BZ64" s="221">
        <f t="shared" si="29"/>
        <v>0</v>
      </c>
      <c r="CA64" s="221">
        <f t="shared" si="30"/>
        <v>0</v>
      </c>
      <c r="CB64" s="221">
        <f t="shared" si="31"/>
        <v>0</v>
      </c>
      <c r="CC64" s="221">
        <f t="shared" si="32"/>
        <v>0</v>
      </c>
      <c r="CD64" s="221">
        <f t="shared" si="33"/>
        <v>0</v>
      </c>
      <c r="CE64" s="221">
        <f t="shared" si="34"/>
        <v>0</v>
      </c>
      <c r="CF64" s="221">
        <f t="shared" si="35"/>
        <v>0</v>
      </c>
      <c r="CG64" s="221">
        <f t="shared" si="36"/>
        <v>0</v>
      </c>
      <c r="CH64" s="221">
        <f t="shared" si="37"/>
        <v>0</v>
      </c>
      <c r="CI64" s="221">
        <f t="shared" si="38"/>
        <v>0</v>
      </c>
      <c r="CJ64" s="221">
        <f t="shared" si="39"/>
        <v>0</v>
      </c>
      <c r="CK64" s="221">
        <f t="shared" si="40"/>
        <v>0</v>
      </c>
      <c r="CL64" s="221">
        <f t="shared" si="41"/>
        <v>0</v>
      </c>
      <c r="CM64" s="221">
        <f t="shared" si="42"/>
        <v>0</v>
      </c>
      <c r="CN64" s="221">
        <f t="shared" si="43"/>
        <v>0</v>
      </c>
      <c r="CO64" s="221">
        <f t="shared" si="44"/>
        <v>0</v>
      </c>
      <c r="CP64" s="221">
        <f t="shared" si="45"/>
        <v>0</v>
      </c>
      <c r="CQ64" s="221">
        <f t="shared" si="46"/>
        <v>0</v>
      </c>
    </row>
    <row r="65" spans="1:95" x14ac:dyDescent="0.15">
      <c r="B65" s="413" t="s">
        <v>48</v>
      </c>
      <c r="C65" s="372"/>
      <c r="D65" s="5">
        <v>65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1</v>
      </c>
      <c r="M65" s="5">
        <v>1</v>
      </c>
      <c r="N65" s="5">
        <v>0</v>
      </c>
      <c r="O65" s="5">
        <v>3</v>
      </c>
      <c r="P65" s="5">
        <v>6</v>
      </c>
      <c r="Q65" s="5">
        <v>11</v>
      </c>
      <c r="R65" s="5">
        <v>15</v>
      </c>
      <c r="S65" s="5">
        <v>7</v>
      </c>
      <c r="T65" s="5">
        <v>12</v>
      </c>
      <c r="U65" s="5">
        <v>5</v>
      </c>
      <c r="V65" s="5">
        <v>3</v>
      </c>
      <c r="W65" s="5">
        <v>0</v>
      </c>
      <c r="X65" s="5">
        <v>0</v>
      </c>
      <c r="Y65" s="5">
        <v>0</v>
      </c>
      <c r="Z65" s="5">
        <v>1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181">
        <v>41.4</v>
      </c>
      <c r="AX65" s="182">
        <v>41.7</v>
      </c>
      <c r="AY65" s="182">
        <v>4.5</v>
      </c>
      <c r="AZ65" s="221">
        <f t="shared" si="3"/>
        <v>0</v>
      </c>
      <c r="BA65" s="221">
        <f t="shared" si="4"/>
        <v>0</v>
      </c>
      <c r="BB65" s="221">
        <f t="shared" si="5"/>
        <v>0</v>
      </c>
      <c r="BC65" s="221">
        <f t="shared" si="6"/>
        <v>0</v>
      </c>
      <c r="BD65" s="221">
        <f t="shared" si="7"/>
        <v>0</v>
      </c>
      <c r="BE65" s="221">
        <f t="shared" si="8"/>
        <v>0</v>
      </c>
      <c r="BF65" s="221">
        <f t="shared" si="9"/>
        <v>0</v>
      </c>
      <c r="BG65" s="221">
        <f t="shared" si="10"/>
        <v>1.5384615384615385E-2</v>
      </c>
      <c r="BH65" s="221">
        <f t="shared" si="11"/>
        <v>1.5384615384615385E-2</v>
      </c>
      <c r="BI65" s="221">
        <f t="shared" si="12"/>
        <v>0</v>
      </c>
      <c r="BJ65" s="221">
        <f t="shared" si="13"/>
        <v>4.6153846153846156E-2</v>
      </c>
      <c r="BK65" s="221">
        <f t="shared" si="14"/>
        <v>9.2307692307692313E-2</v>
      </c>
      <c r="BL65" s="221">
        <f t="shared" si="15"/>
        <v>0.16923076923076924</v>
      </c>
      <c r="BM65" s="221">
        <f t="shared" si="16"/>
        <v>0.23076923076923078</v>
      </c>
      <c r="BN65" s="221">
        <f t="shared" si="17"/>
        <v>0.1076923076923077</v>
      </c>
      <c r="BO65" s="221">
        <f t="shared" si="18"/>
        <v>0.18461538461538463</v>
      </c>
      <c r="BP65" s="221">
        <f t="shared" si="19"/>
        <v>7.6923076923076927E-2</v>
      </c>
      <c r="BQ65" s="221">
        <f t="shared" si="20"/>
        <v>4.6153846153846156E-2</v>
      </c>
      <c r="BR65" s="221">
        <f t="shared" si="21"/>
        <v>0</v>
      </c>
      <c r="BS65" s="221">
        <f t="shared" si="22"/>
        <v>0</v>
      </c>
      <c r="BT65" s="221">
        <f t="shared" si="23"/>
        <v>0</v>
      </c>
      <c r="BU65" s="221">
        <f t="shared" si="24"/>
        <v>1.5384615384615385E-2</v>
      </c>
      <c r="BV65" s="221">
        <f t="shared" si="25"/>
        <v>0</v>
      </c>
      <c r="BW65" s="221">
        <f t="shared" si="26"/>
        <v>0</v>
      </c>
      <c r="BX65" s="221">
        <f t="shared" si="27"/>
        <v>0</v>
      </c>
      <c r="BY65" s="221">
        <f t="shared" si="28"/>
        <v>0</v>
      </c>
      <c r="BZ65" s="221">
        <f t="shared" si="29"/>
        <v>0</v>
      </c>
      <c r="CA65" s="221">
        <f t="shared" si="30"/>
        <v>0</v>
      </c>
      <c r="CB65" s="221">
        <f t="shared" si="31"/>
        <v>0</v>
      </c>
      <c r="CC65" s="221">
        <f t="shared" si="32"/>
        <v>0</v>
      </c>
      <c r="CD65" s="221">
        <f t="shared" si="33"/>
        <v>0</v>
      </c>
      <c r="CE65" s="221">
        <f t="shared" si="34"/>
        <v>0</v>
      </c>
      <c r="CF65" s="221">
        <f t="shared" si="35"/>
        <v>0</v>
      </c>
      <c r="CG65" s="221">
        <f t="shared" si="36"/>
        <v>0</v>
      </c>
      <c r="CH65" s="221">
        <f t="shared" si="37"/>
        <v>0</v>
      </c>
      <c r="CI65" s="221">
        <f t="shared" si="38"/>
        <v>0</v>
      </c>
      <c r="CJ65" s="221">
        <f t="shared" si="39"/>
        <v>0</v>
      </c>
      <c r="CK65" s="221">
        <f t="shared" si="40"/>
        <v>0</v>
      </c>
      <c r="CL65" s="221">
        <f t="shared" si="41"/>
        <v>0</v>
      </c>
      <c r="CM65" s="221">
        <f t="shared" si="42"/>
        <v>0</v>
      </c>
      <c r="CN65" s="221">
        <f t="shared" si="43"/>
        <v>0</v>
      </c>
      <c r="CO65" s="221">
        <f t="shared" si="44"/>
        <v>0</v>
      </c>
      <c r="CP65" s="221">
        <f t="shared" si="45"/>
        <v>0</v>
      </c>
      <c r="CQ65" s="221">
        <f t="shared" si="46"/>
        <v>0</v>
      </c>
    </row>
    <row r="66" spans="1:95" x14ac:dyDescent="0.15">
      <c r="B66" s="413" t="s">
        <v>49</v>
      </c>
      <c r="C66" s="372"/>
      <c r="D66" s="5">
        <v>42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5</v>
      </c>
      <c r="N66" s="5">
        <v>8</v>
      </c>
      <c r="O66" s="5">
        <v>6</v>
      </c>
      <c r="P66" s="5">
        <v>7</v>
      </c>
      <c r="Q66" s="5">
        <v>4</v>
      </c>
      <c r="R66" s="5">
        <v>4</v>
      </c>
      <c r="S66" s="5">
        <v>2</v>
      </c>
      <c r="T66" s="5">
        <v>2</v>
      </c>
      <c r="U66" s="5">
        <v>2</v>
      </c>
      <c r="V66" s="5">
        <v>2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181">
        <v>36.799999999999997</v>
      </c>
      <c r="AX66" s="182">
        <v>37.4</v>
      </c>
      <c r="AY66" s="182">
        <v>5</v>
      </c>
      <c r="AZ66" s="221">
        <f t="shared" si="3"/>
        <v>0</v>
      </c>
      <c r="BA66" s="221">
        <f t="shared" si="4"/>
        <v>0</v>
      </c>
      <c r="BB66" s="221">
        <f t="shared" si="5"/>
        <v>0</v>
      </c>
      <c r="BC66" s="221">
        <f t="shared" si="6"/>
        <v>0</v>
      </c>
      <c r="BD66" s="221">
        <f t="shared" si="7"/>
        <v>0</v>
      </c>
      <c r="BE66" s="221">
        <f t="shared" si="8"/>
        <v>0</v>
      </c>
      <c r="BF66" s="221">
        <f t="shared" si="9"/>
        <v>0</v>
      </c>
      <c r="BG66" s="221">
        <f t="shared" si="10"/>
        <v>0</v>
      </c>
      <c r="BH66" s="221">
        <f t="shared" si="11"/>
        <v>0.11904761904761904</v>
      </c>
      <c r="BI66" s="221">
        <f t="shared" si="12"/>
        <v>0.19047619047619047</v>
      </c>
      <c r="BJ66" s="221">
        <f t="shared" si="13"/>
        <v>0.14285714285714285</v>
      </c>
      <c r="BK66" s="221">
        <f t="shared" si="14"/>
        <v>0.16666666666666666</v>
      </c>
      <c r="BL66" s="221">
        <f t="shared" si="15"/>
        <v>9.5238095238095233E-2</v>
      </c>
      <c r="BM66" s="221">
        <f t="shared" si="16"/>
        <v>9.5238095238095233E-2</v>
      </c>
      <c r="BN66" s="221">
        <f t="shared" si="17"/>
        <v>4.7619047619047616E-2</v>
      </c>
      <c r="BO66" s="221">
        <f t="shared" si="18"/>
        <v>4.7619047619047616E-2</v>
      </c>
      <c r="BP66" s="221">
        <f t="shared" si="19"/>
        <v>4.7619047619047616E-2</v>
      </c>
      <c r="BQ66" s="221">
        <f t="shared" si="20"/>
        <v>4.7619047619047616E-2</v>
      </c>
      <c r="BR66" s="221">
        <f t="shared" si="21"/>
        <v>0</v>
      </c>
      <c r="BS66" s="221">
        <f t="shared" si="22"/>
        <v>0</v>
      </c>
      <c r="BT66" s="221">
        <f t="shared" si="23"/>
        <v>0</v>
      </c>
      <c r="BU66" s="221">
        <f t="shared" si="24"/>
        <v>0</v>
      </c>
      <c r="BV66" s="221">
        <f t="shared" si="25"/>
        <v>0</v>
      </c>
      <c r="BW66" s="221">
        <f t="shared" si="26"/>
        <v>0</v>
      </c>
      <c r="BX66" s="221">
        <f t="shared" si="27"/>
        <v>0</v>
      </c>
      <c r="BY66" s="221">
        <f t="shared" si="28"/>
        <v>0</v>
      </c>
      <c r="BZ66" s="221">
        <f t="shared" si="29"/>
        <v>0</v>
      </c>
      <c r="CA66" s="221">
        <f t="shared" si="30"/>
        <v>0</v>
      </c>
      <c r="CB66" s="221">
        <f t="shared" si="31"/>
        <v>0</v>
      </c>
      <c r="CC66" s="221">
        <f t="shared" si="32"/>
        <v>0</v>
      </c>
      <c r="CD66" s="221">
        <f t="shared" si="33"/>
        <v>0</v>
      </c>
      <c r="CE66" s="221">
        <f t="shared" si="34"/>
        <v>0</v>
      </c>
      <c r="CF66" s="221">
        <f t="shared" si="35"/>
        <v>0</v>
      </c>
      <c r="CG66" s="221">
        <f t="shared" si="36"/>
        <v>0</v>
      </c>
      <c r="CH66" s="221">
        <f t="shared" si="37"/>
        <v>0</v>
      </c>
      <c r="CI66" s="221">
        <f t="shared" si="38"/>
        <v>0</v>
      </c>
      <c r="CJ66" s="221">
        <f t="shared" si="39"/>
        <v>0</v>
      </c>
      <c r="CK66" s="221">
        <f t="shared" si="40"/>
        <v>0</v>
      </c>
      <c r="CL66" s="221">
        <f t="shared" si="41"/>
        <v>0</v>
      </c>
      <c r="CM66" s="221">
        <f t="shared" si="42"/>
        <v>0</v>
      </c>
      <c r="CN66" s="221">
        <f t="shared" si="43"/>
        <v>0</v>
      </c>
      <c r="CO66" s="221">
        <f t="shared" si="44"/>
        <v>0</v>
      </c>
      <c r="CP66" s="221">
        <f t="shared" si="45"/>
        <v>0</v>
      </c>
      <c r="CQ66" s="221">
        <f t="shared" si="46"/>
        <v>0</v>
      </c>
    </row>
    <row r="67" spans="1:95" x14ac:dyDescent="0.15">
      <c r="B67" s="413" t="s">
        <v>50</v>
      </c>
      <c r="C67" s="372"/>
      <c r="D67" s="5">
        <v>14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1</v>
      </c>
      <c r="N67" s="5">
        <v>1</v>
      </c>
      <c r="O67" s="5">
        <v>1</v>
      </c>
      <c r="P67" s="5">
        <v>3</v>
      </c>
      <c r="Q67" s="5">
        <v>4</v>
      </c>
      <c r="R67" s="5">
        <v>3</v>
      </c>
      <c r="S67" s="5">
        <v>0</v>
      </c>
      <c r="T67" s="5">
        <v>0</v>
      </c>
      <c r="U67" s="5">
        <v>1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181">
        <v>38.299999999999997</v>
      </c>
      <c r="AX67" s="182">
        <v>38.1</v>
      </c>
      <c r="AY67" s="182">
        <v>3.7</v>
      </c>
      <c r="AZ67" s="221">
        <f t="shared" si="3"/>
        <v>0</v>
      </c>
      <c r="BA67" s="221">
        <f t="shared" si="4"/>
        <v>0</v>
      </c>
      <c r="BB67" s="221">
        <f t="shared" si="5"/>
        <v>0</v>
      </c>
      <c r="BC67" s="221">
        <f t="shared" si="6"/>
        <v>0</v>
      </c>
      <c r="BD67" s="221">
        <f t="shared" si="7"/>
        <v>0</v>
      </c>
      <c r="BE67" s="221">
        <f t="shared" si="8"/>
        <v>0</v>
      </c>
      <c r="BF67" s="221">
        <f t="shared" si="9"/>
        <v>0</v>
      </c>
      <c r="BG67" s="221">
        <f t="shared" si="10"/>
        <v>0</v>
      </c>
      <c r="BH67" s="221">
        <f t="shared" si="11"/>
        <v>7.1428571428571425E-2</v>
      </c>
      <c r="BI67" s="221">
        <f t="shared" si="12"/>
        <v>7.1428571428571425E-2</v>
      </c>
      <c r="BJ67" s="221">
        <f t="shared" si="13"/>
        <v>7.1428571428571425E-2</v>
      </c>
      <c r="BK67" s="221">
        <f t="shared" si="14"/>
        <v>0.21428571428571427</v>
      </c>
      <c r="BL67" s="221">
        <f t="shared" si="15"/>
        <v>0.2857142857142857</v>
      </c>
      <c r="BM67" s="221">
        <f t="shared" si="16"/>
        <v>0.21428571428571427</v>
      </c>
      <c r="BN67" s="221">
        <f t="shared" si="17"/>
        <v>0</v>
      </c>
      <c r="BO67" s="221">
        <f t="shared" si="18"/>
        <v>0</v>
      </c>
      <c r="BP67" s="221">
        <f t="shared" si="19"/>
        <v>7.1428571428571425E-2</v>
      </c>
      <c r="BQ67" s="221">
        <f t="shared" si="20"/>
        <v>0</v>
      </c>
      <c r="BR67" s="221">
        <f t="shared" si="21"/>
        <v>0</v>
      </c>
      <c r="BS67" s="221">
        <f t="shared" si="22"/>
        <v>0</v>
      </c>
      <c r="BT67" s="221">
        <f t="shared" si="23"/>
        <v>0</v>
      </c>
      <c r="BU67" s="221">
        <f t="shared" si="24"/>
        <v>0</v>
      </c>
      <c r="BV67" s="221">
        <f t="shared" si="25"/>
        <v>0</v>
      </c>
      <c r="BW67" s="221">
        <f t="shared" si="26"/>
        <v>0</v>
      </c>
      <c r="BX67" s="221">
        <f t="shared" si="27"/>
        <v>0</v>
      </c>
      <c r="BY67" s="221">
        <f t="shared" si="28"/>
        <v>0</v>
      </c>
      <c r="BZ67" s="221">
        <f t="shared" si="29"/>
        <v>0</v>
      </c>
      <c r="CA67" s="221">
        <f t="shared" si="30"/>
        <v>0</v>
      </c>
      <c r="CB67" s="221">
        <f t="shared" si="31"/>
        <v>0</v>
      </c>
      <c r="CC67" s="221">
        <f t="shared" si="32"/>
        <v>0</v>
      </c>
      <c r="CD67" s="221">
        <f t="shared" si="33"/>
        <v>0</v>
      </c>
      <c r="CE67" s="221">
        <f t="shared" si="34"/>
        <v>0</v>
      </c>
      <c r="CF67" s="221">
        <f t="shared" si="35"/>
        <v>0</v>
      </c>
      <c r="CG67" s="221">
        <f t="shared" si="36"/>
        <v>0</v>
      </c>
      <c r="CH67" s="221">
        <f t="shared" si="37"/>
        <v>0</v>
      </c>
      <c r="CI67" s="221">
        <f t="shared" si="38"/>
        <v>0</v>
      </c>
      <c r="CJ67" s="221">
        <f t="shared" si="39"/>
        <v>0</v>
      </c>
      <c r="CK67" s="221">
        <f t="shared" si="40"/>
        <v>0</v>
      </c>
      <c r="CL67" s="221">
        <f t="shared" si="41"/>
        <v>0</v>
      </c>
      <c r="CM67" s="221">
        <f t="shared" si="42"/>
        <v>0</v>
      </c>
      <c r="CN67" s="221">
        <f t="shared" si="43"/>
        <v>0</v>
      </c>
      <c r="CO67" s="221">
        <f t="shared" si="44"/>
        <v>0</v>
      </c>
      <c r="CP67" s="221">
        <f t="shared" si="45"/>
        <v>0</v>
      </c>
      <c r="CQ67" s="221">
        <f t="shared" si="46"/>
        <v>0</v>
      </c>
    </row>
    <row r="68" spans="1:95" s="4" customFormat="1" x14ac:dyDescent="0.15">
      <c r="A68"/>
      <c r="B68" s="413" t="s">
        <v>51</v>
      </c>
      <c r="C68" s="372"/>
      <c r="D68" s="9">
        <v>36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1</v>
      </c>
      <c r="O68" s="9">
        <v>4</v>
      </c>
      <c r="P68" s="9">
        <v>2</v>
      </c>
      <c r="Q68" s="9">
        <v>1</v>
      </c>
      <c r="R68" s="9">
        <v>1</v>
      </c>
      <c r="S68" s="9">
        <v>2</v>
      </c>
      <c r="T68" s="9">
        <v>2</v>
      </c>
      <c r="U68" s="9">
        <v>3</v>
      </c>
      <c r="V68" s="9">
        <v>4</v>
      </c>
      <c r="W68" s="9">
        <v>3</v>
      </c>
      <c r="X68" s="9">
        <v>3</v>
      </c>
      <c r="Y68" s="9">
        <v>1</v>
      </c>
      <c r="Z68" s="9">
        <v>3</v>
      </c>
      <c r="AA68" s="9">
        <v>1</v>
      </c>
      <c r="AB68" s="9">
        <v>1</v>
      </c>
      <c r="AC68" s="9">
        <v>1</v>
      </c>
      <c r="AD68" s="9">
        <v>1</v>
      </c>
      <c r="AE68" s="9">
        <v>0</v>
      </c>
      <c r="AF68" s="9">
        <v>0</v>
      </c>
      <c r="AG68" s="9">
        <v>1</v>
      </c>
      <c r="AH68" s="9">
        <v>0</v>
      </c>
      <c r="AI68" s="9">
        <v>1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181">
        <v>49.5</v>
      </c>
      <c r="AX68" s="182">
        <v>49.3</v>
      </c>
      <c r="AY68" s="182">
        <v>10.1</v>
      </c>
      <c r="AZ68" s="221">
        <f t="shared" si="3"/>
        <v>0</v>
      </c>
      <c r="BA68" s="221">
        <f t="shared" si="4"/>
        <v>0</v>
      </c>
      <c r="BB68" s="221">
        <f t="shared" si="5"/>
        <v>0</v>
      </c>
      <c r="BC68" s="221">
        <f t="shared" si="6"/>
        <v>0</v>
      </c>
      <c r="BD68" s="221">
        <f t="shared" si="7"/>
        <v>0</v>
      </c>
      <c r="BE68" s="221">
        <f t="shared" si="8"/>
        <v>0</v>
      </c>
      <c r="BF68" s="221">
        <f t="shared" si="9"/>
        <v>0</v>
      </c>
      <c r="BG68" s="221">
        <f t="shared" si="10"/>
        <v>0</v>
      </c>
      <c r="BH68" s="221">
        <f t="shared" si="11"/>
        <v>0</v>
      </c>
      <c r="BI68" s="221">
        <f t="shared" si="12"/>
        <v>2.7777777777777776E-2</v>
      </c>
      <c r="BJ68" s="221">
        <f t="shared" si="13"/>
        <v>0.1111111111111111</v>
      </c>
      <c r="BK68" s="221">
        <f t="shared" si="14"/>
        <v>5.5555555555555552E-2</v>
      </c>
      <c r="BL68" s="221">
        <f t="shared" si="15"/>
        <v>2.7777777777777776E-2</v>
      </c>
      <c r="BM68" s="221">
        <f t="shared" si="16"/>
        <v>2.7777777777777776E-2</v>
      </c>
      <c r="BN68" s="221">
        <f t="shared" si="17"/>
        <v>5.5555555555555552E-2</v>
      </c>
      <c r="BO68" s="221">
        <f t="shared" si="18"/>
        <v>5.5555555555555552E-2</v>
      </c>
      <c r="BP68" s="221">
        <f t="shared" si="19"/>
        <v>8.3333333333333329E-2</v>
      </c>
      <c r="BQ68" s="221">
        <f t="shared" si="20"/>
        <v>0.1111111111111111</v>
      </c>
      <c r="BR68" s="221">
        <f t="shared" si="21"/>
        <v>8.3333333333333329E-2</v>
      </c>
      <c r="BS68" s="221">
        <f t="shared" si="22"/>
        <v>8.3333333333333329E-2</v>
      </c>
      <c r="BT68" s="221">
        <f t="shared" si="23"/>
        <v>2.7777777777777776E-2</v>
      </c>
      <c r="BU68" s="221">
        <f t="shared" si="24"/>
        <v>8.3333333333333329E-2</v>
      </c>
      <c r="BV68" s="221">
        <f t="shared" si="25"/>
        <v>2.7777777777777776E-2</v>
      </c>
      <c r="BW68" s="221">
        <f t="shared" si="26"/>
        <v>2.7777777777777776E-2</v>
      </c>
      <c r="BX68" s="221">
        <f t="shared" si="27"/>
        <v>2.7777777777777776E-2</v>
      </c>
      <c r="BY68" s="221">
        <f t="shared" si="28"/>
        <v>2.7777777777777776E-2</v>
      </c>
      <c r="BZ68" s="221">
        <f t="shared" si="29"/>
        <v>0</v>
      </c>
      <c r="CA68" s="221">
        <f t="shared" si="30"/>
        <v>0</v>
      </c>
      <c r="CB68" s="221">
        <f t="shared" si="31"/>
        <v>2.7777777777777776E-2</v>
      </c>
      <c r="CC68" s="221">
        <f t="shared" si="32"/>
        <v>0</v>
      </c>
      <c r="CD68" s="221">
        <f t="shared" si="33"/>
        <v>2.7777777777777776E-2</v>
      </c>
      <c r="CE68" s="221">
        <f t="shared" si="34"/>
        <v>0</v>
      </c>
      <c r="CF68" s="221">
        <f t="shared" si="35"/>
        <v>0</v>
      </c>
      <c r="CG68" s="221">
        <f t="shared" si="36"/>
        <v>0</v>
      </c>
      <c r="CH68" s="221">
        <f t="shared" si="37"/>
        <v>0</v>
      </c>
      <c r="CI68" s="221">
        <f t="shared" si="38"/>
        <v>0</v>
      </c>
      <c r="CJ68" s="221">
        <f t="shared" si="39"/>
        <v>0</v>
      </c>
      <c r="CK68" s="221">
        <f t="shared" si="40"/>
        <v>0</v>
      </c>
      <c r="CL68" s="221">
        <f t="shared" si="41"/>
        <v>0</v>
      </c>
      <c r="CM68" s="221">
        <f t="shared" si="42"/>
        <v>0</v>
      </c>
      <c r="CN68" s="221">
        <f t="shared" si="43"/>
        <v>0</v>
      </c>
      <c r="CO68" s="221">
        <f t="shared" si="44"/>
        <v>0</v>
      </c>
      <c r="CP68" s="221">
        <f t="shared" si="45"/>
        <v>0</v>
      </c>
      <c r="CQ68" s="221">
        <f t="shared" si="46"/>
        <v>0</v>
      </c>
    </row>
    <row r="69" spans="1:95" s="4" customFormat="1" x14ac:dyDescent="0.15">
      <c r="A69"/>
      <c r="B69" s="414" t="s">
        <v>329</v>
      </c>
      <c r="C69" s="370"/>
      <c r="D69" s="6">
        <v>52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1</v>
      </c>
      <c r="O69" s="6">
        <v>0</v>
      </c>
      <c r="P69" s="6">
        <v>1</v>
      </c>
      <c r="Q69" s="6">
        <v>6</v>
      </c>
      <c r="R69" s="6">
        <v>5</v>
      </c>
      <c r="S69" s="6">
        <v>3</v>
      </c>
      <c r="T69" s="6">
        <v>4</v>
      </c>
      <c r="U69" s="6">
        <v>4</v>
      </c>
      <c r="V69" s="6">
        <v>4</v>
      </c>
      <c r="W69" s="6">
        <v>2</v>
      </c>
      <c r="X69" s="6">
        <v>4</v>
      </c>
      <c r="Y69" s="6">
        <v>2</v>
      </c>
      <c r="Z69" s="6">
        <v>1</v>
      </c>
      <c r="AA69" s="6">
        <v>2</v>
      </c>
      <c r="AB69" s="6">
        <v>6</v>
      </c>
      <c r="AC69" s="6">
        <v>3</v>
      </c>
      <c r="AD69" s="6">
        <v>1</v>
      </c>
      <c r="AE69" s="6">
        <v>0</v>
      </c>
      <c r="AF69" s="6">
        <v>0</v>
      </c>
      <c r="AG69" s="6">
        <v>3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183">
        <v>49.2</v>
      </c>
      <c r="AX69" s="184">
        <v>50.7</v>
      </c>
      <c r="AY69" s="187">
        <v>9.9</v>
      </c>
      <c r="AZ69" s="221">
        <f t="shared" si="3"/>
        <v>0</v>
      </c>
      <c r="BA69" s="221">
        <f t="shared" si="4"/>
        <v>0</v>
      </c>
      <c r="BB69" s="221">
        <f t="shared" si="5"/>
        <v>0</v>
      </c>
      <c r="BC69" s="221">
        <f t="shared" si="6"/>
        <v>0</v>
      </c>
      <c r="BD69" s="221">
        <f t="shared" si="7"/>
        <v>0</v>
      </c>
      <c r="BE69" s="221">
        <f t="shared" si="8"/>
        <v>0</v>
      </c>
      <c r="BF69" s="221">
        <f t="shared" si="9"/>
        <v>0</v>
      </c>
      <c r="BG69" s="221">
        <f t="shared" si="10"/>
        <v>0</v>
      </c>
      <c r="BH69" s="221">
        <f t="shared" si="11"/>
        <v>0</v>
      </c>
      <c r="BI69" s="221">
        <f t="shared" si="12"/>
        <v>1.9230769230769232E-2</v>
      </c>
      <c r="BJ69" s="221">
        <f t="shared" si="13"/>
        <v>0</v>
      </c>
      <c r="BK69" s="221">
        <f t="shared" si="14"/>
        <v>1.9230769230769232E-2</v>
      </c>
      <c r="BL69" s="221">
        <f t="shared" si="15"/>
        <v>0.11538461538461539</v>
      </c>
      <c r="BM69" s="221">
        <f t="shared" si="16"/>
        <v>9.6153846153846159E-2</v>
      </c>
      <c r="BN69" s="221">
        <f t="shared" si="17"/>
        <v>5.7692307692307696E-2</v>
      </c>
      <c r="BO69" s="221">
        <f t="shared" si="18"/>
        <v>7.6923076923076927E-2</v>
      </c>
      <c r="BP69" s="221">
        <f t="shared" si="19"/>
        <v>7.6923076923076927E-2</v>
      </c>
      <c r="BQ69" s="221">
        <f t="shared" si="20"/>
        <v>7.6923076923076927E-2</v>
      </c>
      <c r="BR69" s="221">
        <f t="shared" si="21"/>
        <v>3.8461538461538464E-2</v>
      </c>
      <c r="BS69" s="221">
        <f t="shared" si="22"/>
        <v>7.6923076923076927E-2</v>
      </c>
      <c r="BT69" s="221">
        <f t="shared" si="23"/>
        <v>3.8461538461538464E-2</v>
      </c>
      <c r="BU69" s="221">
        <f t="shared" si="24"/>
        <v>1.9230769230769232E-2</v>
      </c>
      <c r="BV69" s="221">
        <f t="shared" si="25"/>
        <v>3.8461538461538464E-2</v>
      </c>
      <c r="BW69" s="221">
        <f t="shared" si="26"/>
        <v>0.11538461538461539</v>
      </c>
      <c r="BX69" s="221">
        <f t="shared" si="27"/>
        <v>5.7692307692307696E-2</v>
      </c>
      <c r="BY69" s="221">
        <f t="shared" si="28"/>
        <v>1.9230769230769232E-2</v>
      </c>
      <c r="BZ69" s="221">
        <f t="shared" si="29"/>
        <v>0</v>
      </c>
      <c r="CA69" s="221">
        <f t="shared" si="30"/>
        <v>0</v>
      </c>
      <c r="CB69" s="221">
        <f t="shared" si="31"/>
        <v>5.7692307692307696E-2</v>
      </c>
      <c r="CC69" s="221">
        <f t="shared" si="32"/>
        <v>0</v>
      </c>
      <c r="CD69" s="221">
        <f t="shared" si="33"/>
        <v>0</v>
      </c>
      <c r="CE69" s="221">
        <f t="shared" si="34"/>
        <v>0</v>
      </c>
      <c r="CF69" s="221">
        <f t="shared" si="35"/>
        <v>0</v>
      </c>
      <c r="CG69" s="221">
        <f t="shared" si="36"/>
        <v>0</v>
      </c>
      <c r="CH69" s="221">
        <f t="shared" si="37"/>
        <v>0</v>
      </c>
      <c r="CI69" s="221">
        <f t="shared" si="38"/>
        <v>0</v>
      </c>
      <c r="CJ69" s="221">
        <f t="shared" si="39"/>
        <v>0</v>
      </c>
      <c r="CK69" s="221">
        <f t="shared" si="40"/>
        <v>0</v>
      </c>
      <c r="CL69" s="221">
        <f t="shared" si="41"/>
        <v>0</v>
      </c>
      <c r="CM69" s="221">
        <f t="shared" si="42"/>
        <v>0</v>
      </c>
      <c r="CN69" s="221">
        <f t="shared" si="43"/>
        <v>0</v>
      </c>
      <c r="CO69" s="221">
        <f t="shared" si="44"/>
        <v>0</v>
      </c>
      <c r="CP69" s="221">
        <f t="shared" si="45"/>
        <v>0</v>
      </c>
      <c r="CQ69" s="221">
        <f t="shared" si="46"/>
        <v>0</v>
      </c>
    </row>
    <row r="71" spans="1:95" x14ac:dyDescent="0.15">
      <c r="D71" s="150"/>
    </row>
    <row r="72" spans="1:95" x14ac:dyDescent="0.15">
      <c r="D72" s="150"/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W3:AW4"/>
    <mergeCell ref="AX3:AX4"/>
    <mergeCell ref="AY3:AY4"/>
    <mergeCell ref="B4:C5"/>
  </mergeCells>
  <phoneticPr fontId="3"/>
  <pageMargins left="0.39370078740157483" right="0.19685039370078741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5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61</vt:i4>
      </vt:variant>
    </vt:vector>
  </HeadingPairs>
  <TitlesOfParts>
    <vt:vector size="93" baseType="lpstr">
      <vt:lpstr>Sheet1</vt:lpstr>
      <vt:lpstr>第１表　地域別都道府県別主要指標</vt:lpstr>
      <vt:lpstr>第２表　年　　　　齢</vt:lpstr>
      <vt:lpstr>第４表　家　族　数</vt:lpstr>
      <vt:lpstr>第５表　世 帯 の 年 収</vt:lpstr>
      <vt:lpstr>第11表　住 宅 面 積</vt:lpstr>
      <vt:lpstr>第12表　１人当たり住宅面積</vt:lpstr>
      <vt:lpstr>第13表　購入価額</vt:lpstr>
      <vt:lpstr>第15表　１㎡当たり購入価額</vt:lpstr>
      <vt:lpstr>第14表　購入価額の年収倍率（購入価額÷世帯年収）</vt:lpstr>
      <vt:lpstr>第24表　敷地面積</vt:lpstr>
      <vt:lpstr>第16表　手持金</vt:lpstr>
      <vt:lpstr>第３表　職　　　　業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第17表　機構買取・付保金</vt:lpstr>
      <vt:lpstr>第18表　機構買取・付保金の割合（機構買取・付保金÷購入価額）</vt:lpstr>
      <vt:lpstr>第19表　その他からの借入金（合計）</vt:lpstr>
      <vt:lpstr>第20表　その他からの借入金（内訳）</vt:lpstr>
      <vt:lpstr>第21表　１か月当たり予定返済額</vt:lpstr>
      <vt:lpstr>第22表　総返済負担率</vt:lpstr>
      <vt:lpstr>第23表　償還方法・償還期間</vt:lpstr>
      <vt:lpstr>第24表　ボーナス併用償還希望の有無</vt:lpstr>
      <vt:lpstr>第25-1表　距離帯×住宅面積</vt:lpstr>
      <vt:lpstr>第25-2表　距離帯×住宅面積（構成比）</vt:lpstr>
      <vt:lpstr>第26-1表　距離帯×購入価額</vt:lpstr>
      <vt:lpstr>第26-2表　距離帯×購入価額（構成比）</vt:lpstr>
      <vt:lpstr>第27-1表　距離帯×１㎡当たり購入価額</vt:lpstr>
      <vt:lpstr>第27-2表　距離帯×１㎡当たり購入価額（構成比）</vt:lpstr>
      <vt:lpstr>'第10表　従前住宅の面積'!Print_Area</vt:lpstr>
      <vt:lpstr>'第11表　住 宅 面 積'!Print_Area</vt:lpstr>
      <vt:lpstr>'第12表　１人当たり住宅面積'!Print_Area</vt:lpstr>
      <vt:lpstr>'第13表　購入価額'!Print_Area</vt:lpstr>
      <vt:lpstr>'第14表　購入価額の年収倍率（購入価額÷世帯年収）'!Print_Area</vt:lpstr>
      <vt:lpstr>'第15表　１㎡当たり購入価額'!Print_Area</vt:lpstr>
      <vt:lpstr>'第16表　手持金'!Print_Area</vt:lpstr>
      <vt:lpstr>'第17表　機構買取・付保金'!Print_Area</vt:lpstr>
      <vt:lpstr>'第18表　機構買取・付保金の割合（機構買取・付保金÷購入価額）'!Print_Area</vt:lpstr>
      <vt:lpstr>'第19表　その他からの借入金（合計）'!Print_Area</vt:lpstr>
      <vt:lpstr>'第１表　地域別都道府県別主要指標'!Print_Area</vt:lpstr>
      <vt:lpstr>'第20表　その他からの借入金（内訳）'!Print_Area</vt:lpstr>
      <vt:lpstr>'第21表　１か月当たり予定返済額'!Print_Area</vt:lpstr>
      <vt:lpstr>'第22表　総返済負担率'!Print_Area</vt:lpstr>
      <vt:lpstr>'第23表　償還方法・償還期間'!Print_Area</vt:lpstr>
      <vt:lpstr>'第24表　ボーナス併用償還希望の有無'!Print_Area</vt:lpstr>
      <vt:lpstr>'第24表　敷地面積'!Print_Area</vt:lpstr>
      <vt:lpstr>'第25-1表　距離帯×住宅面積'!Print_Area</vt:lpstr>
      <vt:lpstr>'第25-2表　距離帯×住宅面積（構成比）'!Print_Area</vt:lpstr>
      <vt:lpstr>'第26-1表　距離帯×購入価額'!Print_Area</vt:lpstr>
      <vt:lpstr>'第26-2表　距離帯×購入価額（構成比）'!Print_Area</vt:lpstr>
      <vt:lpstr>'第27-1表　距離帯×１㎡当たり購入価額'!Print_Area</vt:lpstr>
      <vt:lpstr>'第27-2表　距離帯×１㎡当たり購入価額（構成比）'!Print_Area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購入価額'!Print_Titles</vt:lpstr>
      <vt:lpstr>'第14表　購入価額の年収倍率（購入価額÷世帯年収）'!Print_Titles</vt:lpstr>
      <vt:lpstr>'第15表　１㎡当たり購入価額'!Print_Titles</vt:lpstr>
      <vt:lpstr>'第16表　手持金'!Print_Titles</vt:lpstr>
      <vt:lpstr>'第17表　機構買取・付保金'!Print_Titles</vt:lpstr>
      <vt:lpstr>'第18表　機構買取・付保金の割合（機構買取・付保金÷購入価額）'!Print_Titles</vt:lpstr>
      <vt:lpstr>'第19表　その他からの借入金（合計）'!Print_Titles</vt:lpstr>
      <vt:lpstr>'第１表　地域別都道府県別主要指標'!Print_Titles</vt:lpstr>
      <vt:lpstr>'第20表　その他からの借入金（内訳）'!Print_Titles</vt:lpstr>
      <vt:lpstr>'第21表　１か月当たり予定返済額'!Print_Titles</vt:lpstr>
      <vt:lpstr>'第22表　総返済負担率'!Print_Titles</vt:lpstr>
      <vt:lpstr>'第23表　償還方法・償還期間'!Print_Titles</vt:lpstr>
      <vt:lpstr>'第24表　ボーナス併用償還希望の有無'!Print_Titles</vt:lpstr>
      <vt:lpstr>'第24表　敷地面積'!Print_Titles</vt:lpstr>
      <vt:lpstr>'第25-1表　距離帯×住宅面積'!Print_Titles</vt:lpstr>
      <vt:lpstr>'第25-2表　距離帯×住宅面積（構成比）'!Print_Titles</vt:lpstr>
      <vt:lpstr>'第26-1表　距離帯×購入価額'!Print_Titles</vt:lpstr>
      <vt:lpstr>'第26-2表　距離帯×購入価額（構成比）'!Print_Titles</vt:lpstr>
      <vt:lpstr>'第27-1表　距離帯×１㎡当たり購入価額'!Print_Titles</vt:lpstr>
      <vt:lpstr>'第27-2表　距離帯×１㎡当たり購入価額（構成比）'!Print_Titles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横谷 有加里</dc:creator>
  <cp:lastModifiedBy>青野 淳</cp:lastModifiedBy>
  <cp:lastPrinted>2019-05-20T07:28:54Z</cp:lastPrinted>
  <dcterms:created xsi:type="dcterms:W3CDTF">2004-04-21T04:19:04Z</dcterms:created>
  <dcterms:modified xsi:type="dcterms:W3CDTF">2020-02-18T08:17:50Z</dcterms:modified>
</cp:coreProperties>
</file>